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9120" activeTab="0"/>
  </bookViews>
  <sheets>
    <sheet name="tulemused" sheetId="1" r:id="rId1"/>
    <sheet name="tabel" sheetId="2" r:id="rId2"/>
    <sheet name="Sheet4" sheetId="3" r:id="rId3"/>
  </sheets>
  <definedNames>
    <definedName name="_xlnm._FilterDatabase" localSheetId="2" hidden="1">'Sheet4'!$A$4:$D$374</definedName>
    <definedName name="_xlnm._FilterDatabase" localSheetId="1" hidden="1">'tabel'!$A$2:$F$419</definedName>
  </definedNames>
  <calcPr fullCalcOnLoad="1" refMode="R1C1"/>
</workbook>
</file>

<file path=xl/sharedStrings.xml><?xml version="1.0" encoding="utf-8"?>
<sst xmlns="http://schemas.openxmlformats.org/spreadsheetml/2006/main" count="607" uniqueCount="201">
  <si>
    <t>Nimi</t>
  </si>
  <si>
    <t>60m</t>
  </si>
  <si>
    <t>Kaugushüpe</t>
  </si>
  <si>
    <t>Pallivise</t>
  </si>
  <si>
    <t>Punktid</t>
  </si>
  <si>
    <t>Koht etapil</t>
  </si>
  <si>
    <t>Bianka Uhtjärv</t>
  </si>
  <si>
    <t>Sünniaeg</t>
  </si>
  <si>
    <t>Elise Pauline Kõverik</t>
  </si>
  <si>
    <t>Liisa Uhtjärv</t>
  </si>
  <si>
    <t>Ramona-Luisa Soro</t>
  </si>
  <si>
    <t>Kermo Vessin</t>
  </si>
  <si>
    <t>Romet Kivi</t>
  </si>
  <si>
    <t>Marius Vister</t>
  </si>
  <si>
    <t>Kergejõustikuseriaal lastele</t>
  </si>
  <si>
    <t>150m</t>
  </si>
  <si>
    <t>Poisid kuni 6a.</t>
  </si>
  <si>
    <t>300m</t>
  </si>
  <si>
    <t>TULEMUSED</t>
  </si>
  <si>
    <t>Karl Moorits Kurvits</t>
  </si>
  <si>
    <t>Maria-Helena Lüüs</t>
  </si>
  <si>
    <t>Tüdrukud 7-8a.</t>
  </si>
  <si>
    <t>Poisid 7-8a.</t>
  </si>
  <si>
    <t>Tüdrukud 9- 10a.</t>
  </si>
  <si>
    <t>Poisid 9- 10a.</t>
  </si>
  <si>
    <t>Tüdrukud 11- 12a.</t>
  </si>
  <si>
    <t>Poisid 11- 12a.</t>
  </si>
  <si>
    <t>Kaspar Kallas</t>
  </si>
  <si>
    <t>Ferry Liigand</t>
  </si>
  <si>
    <t>Ken-Trevor Soots</t>
  </si>
  <si>
    <t>Robin Reinberg</t>
  </si>
  <si>
    <t>Roven Lemetti</t>
  </si>
  <si>
    <t>Kevin Reinberg</t>
  </si>
  <si>
    <t>Tanel Tamm</t>
  </si>
  <si>
    <t>Kenert Soots</t>
  </si>
  <si>
    <t>Kevin-Ken Vahtra</t>
  </si>
  <si>
    <t>Franko Loorits</t>
  </si>
  <si>
    <t>Triina Daniel</t>
  </si>
  <si>
    <t>Karola Pilm</t>
  </si>
  <si>
    <t>Nora Mai Kool</t>
  </si>
  <si>
    <t>Marrin Daniel</t>
  </si>
  <si>
    <t>Heliisa Pilm</t>
  </si>
  <si>
    <t>Laura Peek</t>
  </si>
  <si>
    <t>Ragnar Silla</t>
  </si>
  <si>
    <t>Ken Marten Vahtra</t>
  </si>
  <si>
    <t>Annabel Kaas</t>
  </si>
  <si>
    <t>Emma Triin Seer</t>
  </si>
  <si>
    <t>Cristjan Notton</t>
  </si>
  <si>
    <t>Tüdrukud 13-14a.</t>
  </si>
  <si>
    <t>Poisid 13-14a.</t>
  </si>
  <si>
    <t>Üldarvestusse läheb sportlase iga ala kaks paremat tulemust</t>
  </si>
  <si>
    <t>Tüdrukud kuni 6a.</t>
  </si>
  <si>
    <t>Kris Riin Veri</t>
  </si>
  <si>
    <t>Jarmo Kõvask</t>
  </si>
  <si>
    <t>Raimond Elias</t>
  </si>
  <si>
    <t>Taivo Muusikus</t>
  </si>
  <si>
    <t>Merit Mäekalle</t>
  </si>
  <si>
    <t>Violetta Pohlasalu</t>
  </si>
  <si>
    <t>Loretta Pohlasalu</t>
  </si>
  <si>
    <t>Hardo Kõvask</t>
  </si>
  <si>
    <t>Maiko Tamm</t>
  </si>
  <si>
    <t>Kadi Kertu Elias</t>
  </si>
  <si>
    <t>punktid</t>
  </si>
  <si>
    <t>kaugus</t>
  </si>
  <si>
    <t>pall</t>
  </si>
  <si>
    <t/>
  </si>
  <si>
    <t>60 m.</t>
  </si>
  <si>
    <t>Kaugus</t>
  </si>
  <si>
    <t>näide</t>
  </si>
  <si>
    <t>51,99</t>
  </si>
  <si>
    <t>51,94</t>
  </si>
  <si>
    <t>51,89</t>
  </si>
  <si>
    <t>51,84</t>
  </si>
  <si>
    <t>51,79</t>
  </si>
  <si>
    <t>51,74</t>
  </si>
  <si>
    <t>51,70</t>
  </si>
  <si>
    <t>51,65</t>
  </si>
  <si>
    <t>51,60</t>
  </si>
  <si>
    <t>51,55</t>
  </si>
  <si>
    <t>51,51</t>
  </si>
  <si>
    <t>51,46</t>
  </si>
  <si>
    <t>51,41</t>
  </si>
  <si>
    <t>51,37</t>
  </si>
  <si>
    <t>51,32</t>
  </si>
  <si>
    <t>51,27</t>
  </si>
  <si>
    <t>51,23</t>
  </si>
  <si>
    <t>51,18</t>
  </si>
  <si>
    <t>51,14</t>
  </si>
  <si>
    <t>51,09</t>
  </si>
  <si>
    <t>51,05</t>
  </si>
  <si>
    <t>51,00</t>
  </si>
  <si>
    <t>50,96</t>
  </si>
  <si>
    <t>50,91</t>
  </si>
  <si>
    <t>50,87</t>
  </si>
  <si>
    <t>50,83</t>
  </si>
  <si>
    <t>50,78</t>
  </si>
  <si>
    <t>50,74</t>
  </si>
  <si>
    <t>50,69</t>
  </si>
  <si>
    <t>50,65</t>
  </si>
  <si>
    <t>50,61</t>
  </si>
  <si>
    <t>50,57</t>
  </si>
  <si>
    <t>50,52</t>
  </si>
  <si>
    <t>50,48</t>
  </si>
  <si>
    <t>50,44</t>
  </si>
  <si>
    <t>50,40</t>
  </si>
  <si>
    <t>50,35</t>
  </si>
  <si>
    <t>50,31</t>
  </si>
  <si>
    <t>50,27</t>
  </si>
  <si>
    <t>50,23</t>
  </si>
  <si>
    <t>50,19</t>
  </si>
  <si>
    <t>50,15</t>
  </si>
  <si>
    <t>50,11</t>
  </si>
  <si>
    <t>50,07</t>
  </si>
  <si>
    <t>50,03</t>
  </si>
  <si>
    <t>49,98</t>
  </si>
  <si>
    <t>49,94</t>
  </si>
  <si>
    <t>49,90</t>
  </si>
  <si>
    <t>49,86</t>
  </si>
  <si>
    <t>49,83</t>
  </si>
  <si>
    <t>49,79</t>
  </si>
  <si>
    <t>49,75</t>
  </si>
  <si>
    <t>49,71</t>
  </si>
  <si>
    <t>49,67</t>
  </si>
  <si>
    <t>49,63</t>
  </si>
  <si>
    <t>49,59</t>
  </si>
  <si>
    <t>49,55</t>
  </si>
  <si>
    <t>49,51</t>
  </si>
  <si>
    <t>49,47</t>
  </si>
  <si>
    <t>49,44</t>
  </si>
  <si>
    <t>49,40</t>
  </si>
  <si>
    <t>49,36</t>
  </si>
  <si>
    <t>49,32</t>
  </si>
  <si>
    <t>49,29</t>
  </si>
  <si>
    <t>49,25</t>
  </si>
  <si>
    <t>49,21</t>
  </si>
  <si>
    <t>49,17</t>
  </si>
  <si>
    <t>49,14</t>
  </si>
  <si>
    <t>49,10</t>
  </si>
  <si>
    <t>49,06</t>
  </si>
  <si>
    <t>49,03</t>
  </si>
  <si>
    <t>48,99</t>
  </si>
  <si>
    <t>48,95</t>
  </si>
  <si>
    <t>48,92</t>
  </si>
  <si>
    <t>48,88</t>
  </si>
  <si>
    <t>48,85</t>
  </si>
  <si>
    <t>48,81</t>
  </si>
  <si>
    <t>48,77</t>
  </si>
  <si>
    <t>48,74</t>
  </si>
  <si>
    <t>48,70</t>
  </si>
  <si>
    <t>48,67</t>
  </si>
  <si>
    <t>48,63</t>
  </si>
  <si>
    <t>48,60</t>
  </si>
  <si>
    <t>48,56</t>
  </si>
  <si>
    <t>48,53</t>
  </si>
  <si>
    <t>48,49</t>
  </si>
  <si>
    <t>48,46</t>
  </si>
  <si>
    <t>48,42</t>
  </si>
  <si>
    <t>48,39</t>
  </si>
  <si>
    <t>48,36</t>
  </si>
  <si>
    <t>48,32</t>
  </si>
  <si>
    <t>48,29</t>
  </si>
  <si>
    <t>48,25</t>
  </si>
  <si>
    <t>48,22</t>
  </si>
  <si>
    <t>48,19</t>
  </si>
  <si>
    <t>48,15</t>
  </si>
  <si>
    <t>48,12</t>
  </si>
  <si>
    <t>48,09</t>
  </si>
  <si>
    <t>48,05</t>
  </si>
  <si>
    <t>48,02</t>
  </si>
  <si>
    <t>47,99</t>
  </si>
  <si>
    <t>47,96</t>
  </si>
  <si>
    <t>:</t>
  </si>
  <si>
    <t>Helena Vähi</t>
  </si>
  <si>
    <t>Kert Kasepuu</t>
  </si>
  <si>
    <t>Remy Liigand</t>
  </si>
  <si>
    <t>Konrad Kool</t>
  </si>
  <si>
    <t>Kertu Timpson</t>
  </si>
  <si>
    <t>Mirell Suur</t>
  </si>
  <si>
    <t>Kreete Kasepuu</t>
  </si>
  <si>
    <t>Emma Lota Nidas</t>
  </si>
  <si>
    <t>00:26,63</t>
  </si>
  <si>
    <t>00:26,59</t>
  </si>
  <si>
    <t>Oliver Liinold</t>
  </si>
  <si>
    <t>Robin Pähklamäe</t>
  </si>
  <si>
    <t>Romek Link</t>
  </si>
  <si>
    <t>Joonatan Sepp</t>
  </si>
  <si>
    <t>Isabel Lillo</t>
  </si>
  <si>
    <t>Angeelika Visor</t>
  </si>
  <si>
    <t>Karla Mets</t>
  </si>
  <si>
    <t>Joonas Vähi</t>
  </si>
  <si>
    <t>Kevin Riik</t>
  </si>
  <si>
    <t>Jan-Mattias Sibul</t>
  </si>
  <si>
    <t>Charlotte Saarmäe</t>
  </si>
  <si>
    <t>Isabell Mary Luik</t>
  </si>
  <si>
    <t>Andrea-Eveli Ereline</t>
  </si>
  <si>
    <t xml:space="preserve"> </t>
  </si>
  <si>
    <t>Sandra Jürise</t>
  </si>
  <si>
    <t>Karmen Kallas</t>
  </si>
  <si>
    <t>Taivo Kõvask</t>
  </si>
  <si>
    <t>TÕRVA SPORDISUVI 2016</t>
  </si>
  <si>
    <t>Kert Glaser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</si>
</sst>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0.0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  <numFmt numFmtId="178" formatCode="[$-425]d\.\ mmmm\ yyyy"/>
    <numFmt numFmtId="179" formatCode="0.000000000"/>
    <numFmt numFmtId="180" formatCode="[$-F400]h:mm:ss\ AM/PM"/>
    <numFmt numFmtId="181" formatCode="h:mm:ss;@"/>
    <numFmt numFmtId="18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 horizontal="right"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49" fontId="0" fillId="0" borderId="0" xfId="0" applyNumberFormat="1" applyAlignment="1">
      <alignment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8" fillId="34" borderId="13" xfId="0" applyNumberFormat="1" applyFont="1" applyFill="1" applyBorder="1" applyAlignment="1">
      <alignment horizontal="center"/>
    </xf>
    <xf numFmtId="49" fontId="38" fillId="34" borderId="12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5" borderId="0" xfId="0" applyNumberFormat="1" applyFill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Border="1" applyAlignment="1">
      <alignment/>
    </xf>
    <xf numFmtId="173" fontId="0" fillId="33" borderId="10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7" fontId="0" fillId="33" borderId="16" xfId="0" applyNumberFormat="1" applyFill="1" applyBorder="1" applyAlignment="1">
      <alignment horizontal="center"/>
    </xf>
    <xf numFmtId="47" fontId="0" fillId="33" borderId="11" xfId="0" applyNumberFormat="1" applyFill="1" applyBorder="1" applyAlignment="1">
      <alignment horizontal="center"/>
    </xf>
    <xf numFmtId="47" fontId="0" fillId="33" borderId="17" xfId="0" applyNumberFormat="1" applyFill="1" applyBorder="1" applyAlignment="1">
      <alignment horizontal="center"/>
    </xf>
    <xf numFmtId="47" fontId="0" fillId="0" borderId="0" xfId="0" applyNumberFormat="1" applyAlignment="1">
      <alignment horizontal="right"/>
    </xf>
    <xf numFmtId="47" fontId="0" fillId="33" borderId="15" xfId="0" applyNumberFormat="1" applyFill="1" applyBorder="1" applyAlignment="1">
      <alignment horizontal="center"/>
    </xf>
    <xf numFmtId="47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" fontId="38" fillId="34" borderId="25" xfId="0" applyNumberFormat="1" applyFont="1" applyFill="1" applyBorder="1" applyAlignment="1">
      <alignment/>
    </xf>
    <xf numFmtId="16" fontId="38" fillId="34" borderId="26" xfId="0" applyNumberFormat="1" applyFont="1" applyFill="1" applyBorder="1" applyAlignment="1">
      <alignment/>
    </xf>
    <xf numFmtId="0" fontId="0" fillId="34" borderId="26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47" fontId="0" fillId="3" borderId="10" xfId="0" applyNumberFormat="1" applyFill="1" applyBorder="1" applyAlignment="1">
      <alignment horizont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47" fontId="43" fillId="0" borderId="28" xfId="0" applyNumberFormat="1" applyFont="1" applyBorder="1" applyAlignment="1">
      <alignment horizontal="center" vertical="center"/>
    </xf>
    <xf numFmtId="47" fontId="0" fillId="0" borderId="10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47" fontId="0" fillId="0" borderId="1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1" fontId="0" fillId="0" borderId="10" xfId="0" applyNumberFormat="1" applyFill="1" applyBorder="1" applyAlignment="1">
      <alignment horizontal="center" vertical="center"/>
    </xf>
    <xf numFmtId="47" fontId="0" fillId="0" borderId="0" xfId="0" applyNumberFormat="1" applyBorder="1" applyAlignment="1">
      <alignment horizontal="right"/>
    </xf>
    <xf numFmtId="47" fontId="0" fillId="0" borderId="0" xfId="0" applyNumberFormat="1" applyBorder="1" applyAlignment="1">
      <alignment/>
    </xf>
    <xf numFmtId="0" fontId="38" fillId="34" borderId="0" xfId="0" applyFont="1" applyFill="1" applyBorder="1" applyAlignment="1">
      <alignment horizontal="center"/>
    </xf>
    <xf numFmtId="0" fontId="38" fillId="34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49" fontId="38" fillId="34" borderId="10" xfId="0" applyNumberFormat="1" applyFont="1" applyFill="1" applyBorder="1" applyAlignment="1">
      <alignment horizontal="center"/>
    </xf>
    <xf numFmtId="1" fontId="38" fillId="34" borderId="10" xfId="0" applyNumberFormat="1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38" fillId="34" borderId="12" xfId="0" applyFont="1" applyFill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0" fontId="38" fillId="34" borderId="31" xfId="0" applyFont="1" applyFill="1" applyBorder="1" applyAlignment="1">
      <alignment horizontal="center" vertical="top" wrapText="1"/>
    </xf>
    <xf numFmtId="0" fontId="38" fillId="34" borderId="32" xfId="0" applyFont="1" applyFill="1" applyBorder="1" applyAlignment="1">
      <alignment horizontal="center" vertical="top" wrapText="1"/>
    </xf>
    <xf numFmtId="0" fontId="42" fillId="0" borderId="33" xfId="0" applyFont="1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98"/>
  <sheetViews>
    <sheetView showGridLines="0" tabSelected="1" zoomScale="110" zoomScaleNormal="11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00" sqref="L100"/>
    </sheetView>
  </sheetViews>
  <sheetFormatPr defaultColWidth="9.140625" defaultRowHeight="15"/>
  <cols>
    <col min="1" max="1" width="6.421875" style="0" customWidth="1"/>
    <col min="2" max="2" width="22.140625" style="0" customWidth="1"/>
    <col min="4" max="5" width="8.140625" style="33" customWidth="1"/>
    <col min="6" max="7" width="8.140625" style="0" customWidth="1"/>
    <col min="8" max="8" width="8.140625" style="55" customWidth="1"/>
    <col min="9" max="9" width="8.140625" style="72" customWidth="1"/>
    <col min="10" max="14" width="8.140625" style="41" customWidth="1"/>
    <col min="15" max="15" width="8.140625" style="33" customWidth="1"/>
    <col min="16" max="21" width="8.140625" style="0" hidden="1" customWidth="1"/>
    <col min="22" max="25" width="8.140625" style="21" hidden="1" customWidth="1"/>
    <col min="26" max="26" width="8.140625" style="72" hidden="1" customWidth="1"/>
    <col min="27" max="29" width="8.140625" style="0" hidden="1" customWidth="1"/>
    <col min="30" max="30" width="10.00390625" style="0" hidden="1" customWidth="1"/>
    <col min="31" max="31" width="8.140625" style="0" hidden="1" customWidth="1"/>
    <col min="32" max="32" width="10.140625" style="0" hidden="1" customWidth="1"/>
    <col min="33" max="44" width="8.140625" style="0" hidden="1" customWidth="1"/>
    <col min="45" max="45" width="9.28125" style="0" hidden="1" customWidth="1"/>
    <col min="46" max="46" width="0" style="0" hidden="1" customWidth="1"/>
  </cols>
  <sheetData>
    <row r="1" spans="1:14" ht="21">
      <c r="A1" s="110" t="s">
        <v>199</v>
      </c>
      <c r="B1" s="110"/>
      <c r="C1" s="110"/>
      <c r="J1"/>
      <c r="K1"/>
      <c r="M1" s="9"/>
      <c r="N1" s="9"/>
    </row>
    <row r="2" spans="2:45" ht="18.75">
      <c r="B2" s="14" t="s">
        <v>14</v>
      </c>
      <c r="J2"/>
      <c r="K2"/>
      <c r="L2"/>
      <c r="M2"/>
      <c r="N2"/>
      <c r="AL2" s="56"/>
      <c r="AM2" s="56"/>
      <c r="AN2" s="56"/>
      <c r="AO2" s="56"/>
      <c r="AP2" s="56"/>
      <c r="AQ2" s="56"/>
      <c r="AR2" s="56"/>
      <c r="AS2" s="56"/>
    </row>
    <row r="3" spans="2:28" ht="15" customHeight="1" thickBot="1">
      <c r="B3" t="s">
        <v>50</v>
      </c>
      <c r="J3"/>
      <c r="K3" s="9"/>
      <c r="L3" s="43"/>
      <c r="M3" s="43"/>
      <c r="N3" s="43"/>
      <c r="O3" s="46"/>
      <c r="AB3" t="s">
        <v>68</v>
      </c>
    </row>
    <row r="4" spans="28:38" ht="24" customHeight="1" thickBot="1">
      <c r="AB4" s="77">
        <v>13.13</v>
      </c>
      <c r="AC4" s="78"/>
      <c r="AD4" s="79">
        <v>0.0004571759259259259</v>
      </c>
      <c r="AE4" s="78"/>
      <c r="AF4" s="79">
        <v>0.0007002314814814815</v>
      </c>
      <c r="AG4" s="78"/>
      <c r="AH4" s="78">
        <v>5.52</v>
      </c>
      <c r="AI4" s="78"/>
      <c r="AJ4" s="78"/>
      <c r="AK4" s="78">
        <v>30.5</v>
      </c>
      <c r="AL4" s="107"/>
    </row>
    <row r="5" spans="2:45" s="104" customFormat="1" ht="43.5" customHeight="1">
      <c r="B5" s="103" t="s">
        <v>51</v>
      </c>
      <c r="D5" s="105" t="s">
        <v>1</v>
      </c>
      <c r="E5" s="106"/>
      <c r="F5" s="105" t="s">
        <v>15</v>
      </c>
      <c r="G5" s="106"/>
      <c r="H5" s="105" t="s">
        <v>17</v>
      </c>
      <c r="I5" s="106"/>
      <c r="J5" s="105" t="s">
        <v>67</v>
      </c>
      <c r="K5" s="106"/>
      <c r="L5" s="105" t="s">
        <v>3</v>
      </c>
      <c r="M5" s="106"/>
      <c r="N5" s="105" t="s">
        <v>4</v>
      </c>
      <c r="O5" s="105" t="s">
        <v>5</v>
      </c>
      <c r="P5" s="105" t="s">
        <v>1</v>
      </c>
      <c r="Q5" s="106"/>
      <c r="R5" s="105" t="s">
        <v>15</v>
      </c>
      <c r="S5" s="106"/>
      <c r="T5" s="105" t="s">
        <v>17</v>
      </c>
      <c r="U5" s="106"/>
      <c r="V5" s="105" t="s">
        <v>67</v>
      </c>
      <c r="W5" s="106"/>
      <c r="X5" s="105" t="s">
        <v>3</v>
      </c>
      <c r="Y5" s="106"/>
      <c r="Z5" s="105" t="s">
        <v>4</v>
      </c>
      <c r="AA5" s="105" t="s">
        <v>5</v>
      </c>
      <c r="AB5" s="105" t="s">
        <v>1</v>
      </c>
      <c r="AC5" s="106"/>
      <c r="AD5" s="105" t="s">
        <v>15</v>
      </c>
      <c r="AE5" s="106"/>
      <c r="AF5" s="105" t="s">
        <v>17</v>
      </c>
      <c r="AG5" s="106"/>
      <c r="AH5" s="105" t="s">
        <v>2</v>
      </c>
      <c r="AI5" s="106"/>
      <c r="AJ5" s="105" t="s">
        <v>3</v>
      </c>
      <c r="AK5" s="106"/>
      <c r="AL5" s="105" t="s">
        <v>4</v>
      </c>
      <c r="AM5" s="105" t="s">
        <v>5</v>
      </c>
      <c r="AN5" s="106"/>
      <c r="AO5" s="106"/>
      <c r="AP5" s="106"/>
      <c r="AQ5" s="106"/>
      <c r="AR5" s="105"/>
      <c r="AS5" s="106"/>
    </row>
    <row r="6" spans="1:45" ht="15">
      <c r="A6" s="91"/>
      <c r="B6" s="93" t="s">
        <v>0</v>
      </c>
      <c r="C6" s="93" t="s">
        <v>7</v>
      </c>
      <c r="D6" s="88"/>
      <c r="E6" s="89"/>
      <c r="F6" s="88"/>
      <c r="G6" s="89"/>
      <c r="H6" s="88"/>
      <c r="I6" s="89"/>
      <c r="J6" s="88"/>
      <c r="K6" s="89"/>
      <c r="L6" s="88"/>
      <c r="M6" s="89"/>
      <c r="N6" s="88"/>
      <c r="O6" s="88"/>
      <c r="P6" s="88"/>
      <c r="Q6" s="89"/>
      <c r="R6" s="88"/>
      <c r="S6" s="89"/>
      <c r="T6" s="88"/>
      <c r="U6" s="89"/>
      <c r="V6" s="88"/>
      <c r="W6" s="89"/>
      <c r="X6" s="88"/>
      <c r="Y6" s="89"/>
      <c r="Z6" s="88"/>
      <c r="AA6" s="88"/>
      <c r="AB6" s="88"/>
      <c r="AC6" s="89"/>
      <c r="AD6" s="88"/>
      <c r="AE6" s="89"/>
      <c r="AF6" s="88"/>
      <c r="AG6" s="89"/>
      <c r="AH6" s="88"/>
      <c r="AI6" s="89"/>
      <c r="AJ6" s="88"/>
      <c r="AK6" s="89"/>
      <c r="AL6" s="88"/>
      <c r="AM6" s="88"/>
      <c r="AN6" s="89"/>
      <c r="AO6" s="89"/>
      <c r="AP6" s="89"/>
      <c r="AQ6" s="89"/>
      <c r="AR6" s="88"/>
      <c r="AS6" s="89"/>
    </row>
    <row r="7" spans="1:45" ht="15">
      <c r="A7" s="91">
        <f>+AS7</f>
        <v>98</v>
      </c>
      <c r="B7" s="4" t="s">
        <v>39</v>
      </c>
      <c r="C7" s="90">
        <v>2011</v>
      </c>
      <c r="D7" s="101">
        <v>14.33</v>
      </c>
      <c r="E7" s="57">
        <v>33</v>
      </c>
      <c r="F7" s="80">
        <v>0.00043402777777777775</v>
      </c>
      <c r="G7" s="57">
        <v>22</v>
      </c>
      <c r="H7" s="80"/>
      <c r="I7" s="31"/>
      <c r="J7" s="57">
        <v>1.83</v>
      </c>
      <c r="K7" s="16">
        <v>32</v>
      </c>
      <c r="L7" s="16">
        <v>6.5</v>
      </c>
      <c r="M7" s="16">
        <v>11</v>
      </c>
      <c r="N7" s="16">
        <f>+E7+G7+I7+K7+M7</f>
        <v>98</v>
      </c>
      <c r="O7" s="15">
        <v>1</v>
      </c>
      <c r="P7" s="11"/>
      <c r="Q7" s="11"/>
      <c r="R7" s="67"/>
      <c r="S7" s="11"/>
      <c r="T7" s="11"/>
      <c r="U7" s="11"/>
      <c r="V7" s="59"/>
      <c r="W7" s="12"/>
      <c r="X7" s="12"/>
      <c r="Y7" s="12"/>
      <c r="Z7" s="12"/>
      <c r="AA7" s="11"/>
      <c r="AB7" s="75"/>
      <c r="AC7" s="74"/>
      <c r="AD7" s="76"/>
      <c r="AE7" s="74"/>
      <c r="AF7" s="76"/>
      <c r="AG7" s="74"/>
      <c r="AH7" s="75"/>
      <c r="AI7" s="75"/>
      <c r="AJ7" s="75"/>
      <c r="AK7" s="75"/>
      <c r="AL7" s="75">
        <f>+AC7+AE7+AG7+AI7+AK7</f>
        <v>0</v>
      </c>
      <c r="AM7" s="91"/>
      <c r="AN7" s="92">
        <f>IF(E7&gt;Q7,E7,Q7)+IF(E7&gt;Q7,IF(Q7&gt;AC7,Q7,AC7),IF(E7&gt;AC7,E7,AC7))</f>
        <v>33</v>
      </c>
      <c r="AO7" s="92">
        <f>IF(G7&gt;S7,G7,S7)+IF(G7&gt;S7,IF(S7&gt;AE7,S7,AE7),IF(G7&gt;AE7,G7,AE7))</f>
        <v>22</v>
      </c>
      <c r="AP7" s="92">
        <f>IF(I7&gt;U7,I7,U7)+IF(I7&gt;U7,IF(U7&gt;AG7,U7,AG7),IF(I7&gt;AG7,I7,AG7))</f>
        <v>0</v>
      </c>
      <c r="AQ7" s="92">
        <f>IF(K7&gt;W7,K7,W7)+IF(K7&gt;W7,IF(W7&gt;AI7,W7,AI7),IF(K7&gt;AI7,K7,AI7))</f>
        <v>32</v>
      </c>
      <c r="AR7" s="92">
        <f>IF(M7&gt;Y7,M7,Y7)+IF(M7&gt;Y7,IF(Y7&gt;AK7,Y7,AK7),IF(M7&gt;AK7,M7,AK7))</f>
        <v>11</v>
      </c>
      <c r="AS7" s="92">
        <f>SUM(AN7:AR7)</f>
        <v>98</v>
      </c>
    </row>
    <row r="8" spans="1:45" ht="15">
      <c r="A8" s="91">
        <f>+AS8</f>
        <v>65</v>
      </c>
      <c r="B8" s="4" t="s">
        <v>172</v>
      </c>
      <c r="C8" s="90">
        <v>2011</v>
      </c>
      <c r="D8" s="101">
        <v>15.26</v>
      </c>
      <c r="E8" s="16">
        <v>22</v>
      </c>
      <c r="F8" s="80">
        <v>0.00043055555555555555</v>
      </c>
      <c r="G8" s="16">
        <v>23</v>
      </c>
      <c r="H8" s="80"/>
      <c r="I8" s="31"/>
      <c r="J8" s="57">
        <v>1.47</v>
      </c>
      <c r="K8" s="16">
        <v>14</v>
      </c>
      <c r="L8" s="57">
        <v>5.5</v>
      </c>
      <c r="M8" s="16">
        <v>6</v>
      </c>
      <c r="N8" s="16">
        <f>+E8+G8+I8+K8+M8</f>
        <v>65</v>
      </c>
      <c r="O8" s="15">
        <v>2</v>
      </c>
      <c r="P8" s="11"/>
      <c r="Q8" s="11"/>
      <c r="R8" s="67"/>
      <c r="S8" s="11"/>
      <c r="T8" s="11"/>
      <c r="U8" s="11"/>
      <c r="V8" s="59"/>
      <c r="W8" s="12"/>
      <c r="X8" s="12"/>
      <c r="Y8" s="12"/>
      <c r="Z8" s="68"/>
      <c r="AA8" s="11"/>
      <c r="AB8" s="75"/>
      <c r="AC8" s="74"/>
      <c r="AD8" s="76"/>
      <c r="AE8" s="74"/>
      <c r="AF8" s="76"/>
      <c r="AG8" s="74"/>
      <c r="AH8" s="75"/>
      <c r="AI8" s="75"/>
      <c r="AJ8" s="75"/>
      <c r="AK8" s="75"/>
      <c r="AL8" s="75">
        <f>+AC8+AE8+AG8+AI8+AK8</f>
        <v>0</v>
      </c>
      <c r="AM8" s="91"/>
      <c r="AN8" s="92">
        <f>IF(E8&gt;Q8,E8,Q8)+IF(E8&gt;Q8,IF(Q8&gt;AC8,Q8,AC8),IF(E8&gt;AC8,E8,AC8))</f>
        <v>22</v>
      </c>
      <c r="AO8" s="92">
        <f>IF(G8&gt;S8,G8,S8)+IF(G8&gt;S8,IF(S8&gt;AE8,S8,AE8),IF(G8&gt;AE8,G8,AE8))</f>
        <v>23</v>
      </c>
      <c r="AP8" s="92">
        <f>IF(I8&gt;U8,I8,U8)+IF(I8&gt;U8,IF(U8&gt;AG8,U8,AG8),IF(I8&gt;AG8,I8,AG8))</f>
        <v>0</v>
      </c>
      <c r="AQ8" s="92">
        <f>IF(K8&gt;W8,K8,W8)+IF(K8&gt;W8,IF(W8&gt;AI8,W8,AI8),IF(K8&gt;AI8,K8,AI8))</f>
        <v>14</v>
      </c>
      <c r="AR8" s="92">
        <f>IF(M8&gt;Y8,M8,Y8)+IF(M8&gt;Y8,IF(Y8&gt;AK8,Y8,AK8),IF(M8&gt;AK8,M8,AK8))</f>
        <v>6</v>
      </c>
      <c r="AS8" s="92">
        <f>SUM(AN8:AR8)</f>
        <v>65</v>
      </c>
    </row>
    <row r="9" spans="2:45" ht="15">
      <c r="B9" s="1"/>
      <c r="J9" s="41" t="s">
        <v>65</v>
      </c>
      <c r="L9" s="41" t="s">
        <v>65</v>
      </c>
      <c r="AS9" s="61"/>
    </row>
    <row r="10" spans="1:45" s="1" customFormat="1" ht="15.75">
      <c r="A10"/>
      <c r="B10" s="6" t="s">
        <v>16</v>
      </c>
      <c r="AJ10"/>
      <c r="AK10"/>
      <c r="AL10"/>
      <c r="AM10"/>
      <c r="AN10"/>
      <c r="AO10"/>
      <c r="AP10"/>
      <c r="AQ10"/>
      <c r="AR10"/>
      <c r="AS10" s="61"/>
    </row>
    <row r="11" spans="1:45" ht="15">
      <c r="A11" s="91"/>
      <c r="B11" s="93" t="s">
        <v>0</v>
      </c>
      <c r="C11" s="93" t="s">
        <v>7</v>
      </c>
      <c r="D11" s="97"/>
      <c r="E11" s="98"/>
      <c r="F11" s="98"/>
      <c r="G11" s="98"/>
      <c r="H11" s="98"/>
      <c r="I11" s="98"/>
      <c r="J11" s="98" t="s">
        <v>65</v>
      </c>
      <c r="K11" s="98"/>
      <c r="L11" s="98" t="s">
        <v>65</v>
      </c>
      <c r="M11" s="98"/>
      <c r="N11" s="99"/>
      <c r="O11" s="94" t="s">
        <v>5</v>
      </c>
      <c r="P11" s="94"/>
      <c r="Q11" s="94"/>
      <c r="R11" s="94"/>
      <c r="S11" s="94"/>
      <c r="T11" s="94"/>
      <c r="U11" s="94"/>
      <c r="V11" s="95"/>
      <c r="W11" s="95"/>
      <c r="X11" s="95"/>
      <c r="Y11" s="95"/>
      <c r="Z11" s="96"/>
      <c r="AA11" s="94" t="s">
        <v>5</v>
      </c>
      <c r="AB11" s="96"/>
      <c r="AC11" s="96"/>
      <c r="AD11" s="96"/>
      <c r="AE11" s="96"/>
      <c r="AF11" s="96"/>
      <c r="AG11" s="96"/>
      <c r="AH11" s="96"/>
      <c r="AI11" s="96"/>
      <c r="AJ11" s="96"/>
      <c r="AK11" s="95"/>
      <c r="AL11" s="96" t="s">
        <v>62</v>
      </c>
      <c r="AM11" s="91"/>
      <c r="AN11" s="92"/>
      <c r="AO11" s="92"/>
      <c r="AP11" s="92"/>
      <c r="AQ11" s="92"/>
      <c r="AR11" s="92"/>
      <c r="AS11" s="92"/>
    </row>
    <row r="12" spans="1:45" ht="15">
      <c r="A12" s="91">
        <f aca="true" t="shared" si="0" ref="A12:A18">+AS12</f>
        <v>292</v>
      </c>
      <c r="B12" s="5" t="s">
        <v>28</v>
      </c>
      <c r="C12" s="23">
        <v>2010</v>
      </c>
      <c r="D12" s="57">
        <v>11.53</v>
      </c>
      <c r="E12" s="16">
        <v>111</v>
      </c>
      <c r="F12" s="80">
        <v>0.0003611111111111111</v>
      </c>
      <c r="G12" s="16">
        <v>62</v>
      </c>
      <c r="H12" s="80"/>
      <c r="I12" s="31"/>
      <c r="J12" s="57">
        <v>2.39</v>
      </c>
      <c r="K12" s="16">
        <v>70</v>
      </c>
      <c r="L12" s="57">
        <v>13.5</v>
      </c>
      <c r="M12" s="16">
        <v>49</v>
      </c>
      <c r="N12" s="16">
        <f aca="true" t="shared" si="1" ref="N12:N17">+E12+G12+I12+K12+M12</f>
        <v>292</v>
      </c>
      <c r="O12" s="15">
        <v>1</v>
      </c>
      <c r="P12" s="11"/>
      <c r="Q12" s="11"/>
      <c r="R12" s="67"/>
      <c r="S12" s="11"/>
      <c r="T12" s="11"/>
      <c r="U12" s="11"/>
      <c r="V12" s="59"/>
      <c r="W12" s="12"/>
      <c r="X12" s="12"/>
      <c r="Y12" s="12"/>
      <c r="Z12" s="68"/>
      <c r="AA12" s="11"/>
      <c r="AB12" s="75"/>
      <c r="AC12" s="74"/>
      <c r="AD12" s="76"/>
      <c r="AE12" s="74"/>
      <c r="AF12" s="76"/>
      <c r="AG12" s="74"/>
      <c r="AH12" s="75"/>
      <c r="AI12" s="75"/>
      <c r="AJ12" s="75"/>
      <c r="AK12" s="75"/>
      <c r="AL12" s="75">
        <f aca="true" t="shared" si="2" ref="AL12:AL18">+AC12+AE12+AG12+AI12+AK12</f>
        <v>0</v>
      </c>
      <c r="AM12" s="91"/>
      <c r="AN12" s="92">
        <f aca="true" t="shared" si="3" ref="AN12:AN18">IF(E12&gt;Q12,E12,Q12)+IF(E12&gt;Q12,IF(Q12&gt;AC12,Q12,AC12),IF(E12&gt;AC12,E12,AC12))</f>
        <v>111</v>
      </c>
      <c r="AO12" s="92">
        <f aca="true" t="shared" si="4" ref="AO12:AO18">IF(G12&gt;S12,G12,S12)+IF(G12&gt;S12,IF(S12&gt;AE12,S12,AE12),IF(G12&gt;AE12,G12,AE12))</f>
        <v>62</v>
      </c>
      <c r="AP12" s="92">
        <f aca="true" t="shared" si="5" ref="AP12:AP18">IF(I12&gt;U12,I12,U12)+IF(I12&gt;U12,IF(U12&gt;AG12,U12,AG12),IF(I12&gt;AG12,I12,AG12))</f>
        <v>0</v>
      </c>
      <c r="AQ12" s="92">
        <f aca="true" t="shared" si="6" ref="AQ12:AQ18">IF(K12&gt;W12,K12,W12)+IF(K12&gt;W12,IF(W12&gt;AI12,W12,AI12),IF(K12&gt;AI12,K12,AI12))</f>
        <v>70</v>
      </c>
      <c r="AR12" s="92">
        <f aca="true" t="shared" si="7" ref="AR12:AR18">IF(M12&gt;Y12,M12,Y12)+IF(M12&gt;Y12,IF(Y12&gt;AK12,Y12,AK12),IF(M12&gt;AK12,M12,AK12))</f>
        <v>49</v>
      </c>
      <c r="AS12" s="92">
        <f aca="true" t="shared" si="8" ref="AS12:AS18">SUM(AN12:AR12)</f>
        <v>292</v>
      </c>
    </row>
    <row r="13" spans="1:45" ht="15">
      <c r="A13" s="91">
        <f t="shared" si="0"/>
        <v>192</v>
      </c>
      <c r="B13" s="5" t="s">
        <v>54</v>
      </c>
      <c r="C13" s="23">
        <v>2011</v>
      </c>
      <c r="D13" s="57">
        <v>12.78</v>
      </c>
      <c r="E13" s="57">
        <v>64</v>
      </c>
      <c r="F13" s="80">
        <v>0.00037268518518518526</v>
      </c>
      <c r="G13" s="57">
        <v>53</v>
      </c>
      <c r="H13" s="80"/>
      <c r="I13" s="31"/>
      <c r="J13" s="57">
        <v>2.19</v>
      </c>
      <c r="K13" s="16">
        <v>54</v>
      </c>
      <c r="L13" s="57">
        <v>8.5</v>
      </c>
      <c r="M13" s="16">
        <v>21</v>
      </c>
      <c r="N13" s="16">
        <f t="shared" si="1"/>
        <v>192</v>
      </c>
      <c r="O13" s="15">
        <v>2</v>
      </c>
      <c r="P13" s="11"/>
      <c r="Q13" s="11"/>
      <c r="R13" s="67"/>
      <c r="S13" s="11"/>
      <c r="T13" s="11"/>
      <c r="U13" s="11"/>
      <c r="V13" s="59"/>
      <c r="W13" s="12"/>
      <c r="X13" s="12"/>
      <c r="Y13" s="12"/>
      <c r="Z13" s="68"/>
      <c r="AA13" s="11"/>
      <c r="AB13" s="75"/>
      <c r="AC13" s="74"/>
      <c r="AD13" s="76"/>
      <c r="AE13" s="74"/>
      <c r="AF13" s="76"/>
      <c r="AG13" s="74"/>
      <c r="AH13" s="75"/>
      <c r="AI13" s="75"/>
      <c r="AJ13" s="75"/>
      <c r="AK13" s="75"/>
      <c r="AL13" s="75">
        <f t="shared" si="2"/>
        <v>0</v>
      </c>
      <c r="AM13" s="91"/>
      <c r="AN13" s="92">
        <f t="shared" si="3"/>
        <v>64</v>
      </c>
      <c r="AO13" s="92">
        <f t="shared" si="4"/>
        <v>53</v>
      </c>
      <c r="AP13" s="92">
        <f t="shared" si="5"/>
        <v>0</v>
      </c>
      <c r="AQ13" s="92">
        <f t="shared" si="6"/>
        <v>54</v>
      </c>
      <c r="AR13" s="92">
        <f t="shared" si="7"/>
        <v>21</v>
      </c>
      <c r="AS13" s="92">
        <f t="shared" si="8"/>
        <v>192</v>
      </c>
    </row>
    <row r="14" spans="1:45" ht="15">
      <c r="A14" s="91">
        <f t="shared" si="0"/>
        <v>111</v>
      </c>
      <c r="B14" s="5" t="s">
        <v>29</v>
      </c>
      <c r="C14" s="23">
        <v>2010</v>
      </c>
      <c r="D14" s="57">
        <v>14.42</v>
      </c>
      <c r="E14" s="57">
        <v>32</v>
      </c>
      <c r="F14" s="80">
        <v>0.0004467592592592592</v>
      </c>
      <c r="G14" s="57">
        <v>18</v>
      </c>
      <c r="H14" s="80"/>
      <c r="I14" s="31"/>
      <c r="J14" s="57">
        <v>2.03</v>
      </c>
      <c r="K14" s="16">
        <v>43</v>
      </c>
      <c r="L14" s="57">
        <v>8</v>
      </c>
      <c r="M14" s="57">
        <v>18</v>
      </c>
      <c r="N14" s="16">
        <f t="shared" si="1"/>
        <v>111</v>
      </c>
      <c r="O14" s="15">
        <v>3</v>
      </c>
      <c r="P14" s="11"/>
      <c r="Q14" s="11"/>
      <c r="R14" s="67"/>
      <c r="S14" s="11"/>
      <c r="T14" s="11"/>
      <c r="U14" s="11"/>
      <c r="V14" s="59"/>
      <c r="W14" s="12"/>
      <c r="X14" s="12"/>
      <c r="Y14" s="12"/>
      <c r="Z14" s="68"/>
      <c r="AA14" s="11"/>
      <c r="AB14" s="75"/>
      <c r="AC14" s="74"/>
      <c r="AD14" s="76"/>
      <c r="AE14" s="74"/>
      <c r="AF14" s="76"/>
      <c r="AG14" s="74"/>
      <c r="AH14" s="75"/>
      <c r="AI14" s="75"/>
      <c r="AJ14" s="75"/>
      <c r="AK14" s="75"/>
      <c r="AL14" s="75">
        <f t="shared" si="2"/>
        <v>0</v>
      </c>
      <c r="AM14" s="91"/>
      <c r="AN14" s="92">
        <f t="shared" si="3"/>
        <v>32</v>
      </c>
      <c r="AO14" s="92">
        <f t="shared" si="4"/>
        <v>18</v>
      </c>
      <c r="AP14" s="92">
        <f t="shared" si="5"/>
        <v>0</v>
      </c>
      <c r="AQ14" s="92">
        <f t="shared" si="6"/>
        <v>43</v>
      </c>
      <c r="AR14" s="92">
        <f t="shared" si="7"/>
        <v>18</v>
      </c>
      <c r="AS14" s="92">
        <f t="shared" si="8"/>
        <v>111</v>
      </c>
    </row>
    <row r="15" spans="1:45" ht="15">
      <c r="A15" s="91">
        <f t="shared" si="0"/>
        <v>56</v>
      </c>
      <c r="B15" s="5" t="s">
        <v>173</v>
      </c>
      <c r="C15" s="23">
        <v>2010</v>
      </c>
      <c r="D15" s="57">
        <v>14.45</v>
      </c>
      <c r="E15" s="57">
        <v>32</v>
      </c>
      <c r="F15" s="80">
        <v>0.0004733796296296296</v>
      </c>
      <c r="G15" s="57">
        <v>12</v>
      </c>
      <c r="H15" s="80"/>
      <c r="I15" s="31"/>
      <c r="J15" s="57">
        <v>1.38</v>
      </c>
      <c r="K15" s="16">
        <v>11</v>
      </c>
      <c r="L15" s="57">
        <v>4</v>
      </c>
      <c r="M15" s="57">
        <v>1</v>
      </c>
      <c r="N15" s="16">
        <f t="shared" si="1"/>
        <v>56</v>
      </c>
      <c r="O15" s="15">
        <v>4</v>
      </c>
      <c r="P15" s="11"/>
      <c r="Q15" s="11"/>
      <c r="R15" s="67"/>
      <c r="S15" s="11"/>
      <c r="T15" s="11"/>
      <c r="U15" s="11"/>
      <c r="V15" s="59"/>
      <c r="W15" s="12"/>
      <c r="X15" s="12"/>
      <c r="Y15" s="12"/>
      <c r="Z15" s="68"/>
      <c r="AA15" s="11"/>
      <c r="AB15" s="75"/>
      <c r="AC15" s="74"/>
      <c r="AD15" s="76"/>
      <c r="AE15" s="74"/>
      <c r="AF15" s="76"/>
      <c r="AG15" s="74"/>
      <c r="AH15" s="75"/>
      <c r="AI15" s="75"/>
      <c r="AJ15" s="75"/>
      <c r="AK15" s="75"/>
      <c r="AL15" s="75">
        <f t="shared" si="2"/>
        <v>0</v>
      </c>
      <c r="AM15" s="91"/>
      <c r="AN15" s="92">
        <f t="shared" si="3"/>
        <v>32</v>
      </c>
      <c r="AO15" s="92">
        <f t="shared" si="4"/>
        <v>12</v>
      </c>
      <c r="AP15" s="92">
        <f t="shared" si="5"/>
        <v>0</v>
      </c>
      <c r="AQ15" s="92">
        <f t="shared" si="6"/>
        <v>11</v>
      </c>
      <c r="AR15" s="92">
        <f t="shared" si="7"/>
        <v>1</v>
      </c>
      <c r="AS15" s="92">
        <f t="shared" si="8"/>
        <v>56</v>
      </c>
    </row>
    <row r="16" spans="1:45" ht="15">
      <c r="A16" s="91">
        <f t="shared" si="0"/>
        <v>21</v>
      </c>
      <c r="B16" s="5" t="s">
        <v>30</v>
      </c>
      <c r="C16" s="23">
        <v>2012</v>
      </c>
      <c r="D16" s="15">
        <v>16.37</v>
      </c>
      <c r="E16" s="15">
        <v>13</v>
      </c>
      <c r="F16" s="80">
        <v>0.0005543981481481482</v>
      </c>
      <c r="G16" s="15">
        <v>1</v>
      </c>
      <c r="H16" s="80"/>
      <c r="I16" s="31"/>
      <c r="J16" s="57">
        <v>1.22</v>
      </c>
      <c r="K16" s="57">
        <v>6</v>
      </c>
      <c r="L16" s="57">
        <v>4</v>
      </c>
      <c r="M16" s="57">
        <v>1</v>
      </c>
      <c r="N16" s="16">
        <f t="shared" si="1"/>
        <v>21</v>
      </c>
      <c r="O16" s="15">
        <v>5</v>
      </c>
      <c r="P16" s="11"/>
      <c r="Q16" s="11"/>
      <c r="R16" s="67"/>
      <c r="S16" s="11"/>
      <c r="T16" s="11"/>
      <c r="U16" s="11"/>
      <c r="V16" s="59"/>
      <c r="W16" s="12"/>
      <c r="X16" s="12"/>
      <c r="Y16" s="12"/>
      <c r="Z16" s="68"/>
      <c r="AA16" s="11"/>
      <c r="AB16" s="75"/>
      <c r="AC16" s="74"/>
      <c r="AD16" s="76"/>
      <c r="AE16" s="74"/>
      <c r="AF16" s="76"/>
      <c r="AG16" s="74"/>
      <c r="AH16" s="75"/>
      <c r="AI16" s="75"/>
      <c r="AJ16" s="75"/>
      <c r="AK16" s="75"/>
      <c r="AL16" s="75">
        <f t="shared" si="2"/>
        <v>0</v>
      </c>
      <c r="AM16" s="91"/>
      <c r="AN16" s="92">
        <f t="shared" si="3"/>
        <v>13</v>
      </c>
      <c r="AO16" s="92">
        <f t="shared" si="4"/>
        <v>1</v>
      </c>
      <c r="AP16" s="92">
        <f t="shared" si="5"/>
        <v>0</v>
      </c>
      <c r="AQ16" s="92">
        <f t="shared" si="6"/>
        <v>6</v>
      </c>
      <c r="AR16" s="92">
        <f t="shared" si="7"/>
        <v>1</v>
      </c>
      <c r="AS16" s="92">
        <f t="shared" si="8"/>
        <v>21</v>
      </c>
    </row>
    <row r="17" spans="1:45" ht="15">
      <c r="A17" s="91">
        <f t="shared" si="0"/>
        <v>5</v>
      </c>
      <c r="B17" s="5" t="s">
        <v>174</v>
      </c>
      <c r="C17" s="23">
        <v>2013</v>
      </c>
      <c r="D17" s="15">
        <v>22.35</v>
      </c>
      <c r="E17" s="15">
        <v>1</v>
      </c>
      <c r="F17" s="80">
        <v>0.0007118055555555555</v>
      </c>
      <c r="G17" s="15">
        <v>1</v>
      </c>
      <c r="H17" s="80"/>
      <c r="I17" s="31"/>
      <c r="J17" s="57">
        <v>0.85</v>
      </c>
      <c r="K17" s="16">
        <v>1</v>
      </c>
      <c r="L17" s="57">
        <v>4.5</v>
      </c>
      <c r="M17" s="57">
        <v>2</v>
      </c>
      <c r="N17" s="16">
        <f t="shared" si="1"/>
        <v>5</v>
      </c>
      <c r="O17" s="15">
        <v>6</v>
      </c>
      <c r="P17" s="11"/>
      <c r="Q17" s="11"/>
      <c r="R17" s="67"/>
      <c r="S17" s="11"/>
      <c r="T17" s="11"/>
      <c r="U17" s="11"/>
      <c r="V17" s="59"/>
      <c r="W17" s="12"/>
      <c r="X17" s="12"/>
      <c r="Y17" s="12"/>
      <c r="Z17" s="68"/>
      <c r="AA17" s="11"/>
      <c r="AB17" s="75"/>
      <c r="AC17" s="74"/>
      <c r="AD17" s="76"/>
      <c r="AE17" s="74"/>
      <c r="AF17" s="76"/>
      <c r="AG17" s="74"/>
      <c r="AH17" s="75"/>
      <c r="AI17" s="75"/>
      <c r="AJ17" s="75"/>
      <c r="AK17" s="75"/>
      <c r="AL17" s="75">
        <f t="shared" si="2"/>
        <v>0</v>
      </c>
      <c r="AM17" s="91"/>
      <c r="AN17" s="92">
        <f t="shared" si="3"/>
        <v>1</v>
      </c>
      <c r="AO17" s="92">
        <f t="shared" si="4"/>
        <v>1</v>
      </c>
      <c r="AP17" s="92">
        <f t="shared" si="5"/>
        <v>0</v>
      </c>
      <c r="AQ17" s="92">
        <f t="shared" si="6"/>
        <v>1</v>
      </c>
      <c r="AR17" s="92">
        <f t="shared" si="7"/>
        <v>2</v>
      </c>
      <c r="AS17" s="92">
        <f t="shared" si="8"/>
        <v>5</v>
      </c>
    </row>
    <row r="18" spans="1:45" ht="15">
      <c r="A18" s="91">
        <f t="shared" si="0"/>
        <v>0</v>
      </c>
      <c r="B18" s="22" t="s">
        <v>175</v>
      </c>
      <c r="C18" s="15">
        <v>2012</v>
      </c>
      <c r="D18" s="57"/>
      <c r="E18" s="57"/>
      <c r="F18" s="80"/>
      <c r="G18" s="57"/>
      <c r="H18" s="80"/>
      <c r="I18" s="31"/>
      <c r="J18" s="57"/>
      <c r="K18" s="16"/>
      <c r="L18" s="57"/>
      <c r="M18" s="57"/>
      <c r="N18" s="16"/>
      <c r="O18" s="15"/>
      <c r="P18" s="11"/>
      <c r="Q18" s="11"/>
      <c r="R18" s="67"/>
      <c r="S18" s="11"/>
      <c r="T18" s="11"/>
      <c r="U18" s="11"/>
      <c r="V18" s="59"/>
      <c r="W18" s="12"/>
      <c r="X18" s="12"/>
      <c r="Y18" s="12"/>
      <c r="Z18" s="68"/>
      <c r="AA18" s="11"/>
      <c r="AB18" s="75"/>
      <c r="AC18" s="74"/>
      <c r="AD18" s="76"/>
      <c r="AE18" s="74"/>
      <c r="AF18" s="76"/>
      <c r="AG18" s="74"/>
      <c r="AH18" s="75"/>
      <c r="AI18" s="75"/>
      <c r="AJ18" s="75"/>
      <c r="AK18" s="75"/>
      <c r="AL18" s="75">
        <f t="shared" si="2"/>
        <v>0</v>
      </c>
      <c r="AM18" s="91"/>
      <c r="AN18" s="92">
        <f t="shared" si="3"/>
        <v>0</v>
      </c>
      <c r="AO18" s="92">
        <f t="shared" si="4"/>
        <v>0</v>
      </c>
      <c r="AP18" s="92">
        <f t="shared" si="5"/>
        <v>0</v>
      </c>
      <c r="AQ18" s="92">
        <f t="shared" si="6"/>
        <v>0</v>
      </c>
      <c r="AR18" s="92">
        <f t="shared" si="7"/>
        <v>0</v>
      </c>
      <c r="AS18" s="92">
        <f t="shared" si="8"/>
        <v>0</v>
      </c>
    </row>
    <row r="19" spans="2:45" ht="15">
      <c r="B19" s="1"/>
      <c r="J19" s="41" t="s">
        <v>65</v>
      </c>
      <c r="L19" s="41" t="s">
        <v>65</v>
      </c>
      <c r="AS19" s="61"/>
    </row>
    <row r="20" spans="1:2" s="1" customFormat="1" ht="15.75">
      <c r="A20"/>
      <c r="B20" s="6" t="s">
        <v>21</v>
      </c>
    </row>
    <row r="21" spans="1:45" ht="15">
      <c r="A21" s="91"/>
      <c r="B21" s="102" t="s">
        <v>0</v>
      </c>
      <c r="C21" s="93" t="s">
        <v>7</v>
      </c>
      <c r="D21" s="94"/>
      <c r="E21" s="94"/>
      <c r="F21" s="94"/>
      <c r="G21" s="94"/>
      <c r="H21" s="94"/>
      <c r="I21" s="94"/>
      <c r="J21" s="94" t="s">
        <v>65</v>
      </c>
      <c r="K21" s="94"/>
      <c r="L21" s="94" t="s">
        <v>65</v>
      </c>
      <c r="M21" s="94"/>
      <c r="N21" s="94"/>
      <c r="O21" s="94" t="s">
        <v>5</v>
      </c>
      <c r="P21" s="94"/>
      <c r="Q21" s="94"/>
      <c r="R21" s="94"/>
      <c r="S21" s="94"/>
      <c r="T21" s="94"/>
      <c r="U21" s="94"/>
      <c r="V21" s="95"/>
      <c r="W21" s="95"/>
      <c r="X21" s="95"/>
      <c r="Y21" s="95"/>
      <c r="Z21" s="96"/>
      <c r="AA21" s="94" t="s">
        <v>5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5"/>
      <c r="AL21" s="96" t="s">
        <v>62</v>
      </c>
      <c r="AM21" s="91"/>
      <c r="AN21" s="91"/>
      <c r="AO21" s="91"/>
      <c r="AP21" s="91"/>
      <c r="AQ21" s="91"/>
      <c r="AR21" s="91"/>
      <c r="AS21" s="92"/>
    </row>
    <row r="22" spans="1:45" ht="15">
      <c r="A22" s="91">
        <f aca="true" t="shared" si="9" ref="A22:A29">+AS22</f>
        <v>452</v>
      </c>
      <c r="B22" s="5" t="s">
        <v>176</v>
      </c>
      <c r="C22" s="23">
        <v>2008</v>
      </c>
      <c r="D22" s="57">
        <v>10.7</v>
      </c>
      <c r="E22" s="16">
        <v>162</v>
      </c>
      <c r="F22" s="80">
        <v>0.0003090277777777778</v>
      </c>
      <c r="G22" s="16">
        <v>134</v>
      </c>
      <c r="H22" s="80"/>
      <c r="I22" s="31"/>
      <c r="J22" s="57">
        <v>2.63</v>
      </c>
      <c r="K22" s="16">
        <v>90</v>
      </c>
      <c r="L22" s="57">
        <v>16</v>
      </c>
      <c r="M22" s="16">
        <v>66</v>
      </c>
      <c r="N22" s="16">
        <f aca="true" t="shared" si="10" ref="N22:N29">+E22+G22+I22+K22+M22</f>
        <v>452</v>
      </c>
      <c r="O22" s="15">
        <v>1</v>
      </c>
      <c r="P22" s="11"/>
      <c r="Q22" s="11"/>
      <c r="R22" s="11"/>
      <c r="S22" s="11"/>
      <c r="T22" s="67"/>
      <c r="U22" s="11"/>
      <c r="V22" s="12"/>
      <c r="W22" s="12"/>
      <c r="X22" s="12"/>
      <c r="Y22" s="12"/>
      <c r="Z22" s="68"/>
      <c r="AA22" s="11"/>
      <c r="AB22" s="75"/>
      <c r="AC22" s="74"/>
      <c r="AD22" s="76"/>
      <c r="AE22" s="74"/>
      <c r="AF22" s="76"/>
      <c r="AG22" s="74"/>
      <c r="AH22" s="75"/>
      <c r="AI22" s="75"/>
      <c r="AJ22" s="75"/>
      <c r="AK22" s="75"/>
      <c r="AL22" s="75">
        <f aca="true" t="shared" si="11" ref="AL22:AL29">+AC22+AE22+AG22+AI22+AK22</f>
        <v>0</v>
      </c>
      <c r="AM22" s="91"/>
      <c r="AN22" s="92">
        <f aca="true" t="shared" si="12" ref="AN22:AN29">IF(E22&gt;Q22,E22,Q22)+IF(E22&gt;Q22,IF(Q22&gt;AC22,Q22,AC22),IF(E22&gt;AC22,E22,AC22))</f>
        <v>162</v>
      </c>
      <c r="AO22" s="92">
        <f aca="true" t="shared" si="13" ref="AO22:AO29">IF(G22&gt;S22,G22,S22)+IF(G22&gt;S22,IF(S22&gt;AE22,S22,AE22),IF(G22&gt;AE22,G22,AE22))</f>
        <v>134</v>
      </c>
      <c r="AP22" s="92">
        <f aca="true" t="shared" si="14" ref="AP22:AP29">IF(I22&gt;U22,I22,U22)+IF(I22&gt;U22,IF(U22&gt;AG22,U22,AG22),IF(I22&gt;AG22,I22,AG22))</f>
        <v>0</v>
      </c>
      <c r="AQ22" s="92">
        <f aca="true" t="shared" si="15" ref="AQ22:AQ29">IF(K22&gt;W22,K22,W22)+IF(K22&gt;W22,IF(W22&gt;AI22,W22,AI22),IF(K22&gt;AI22,K22,AI22))</f>
        <v>90</v>
      </c>
      <c r="AR22" s="92">
        <f aca="true" t="shared" si="16" ref="AR22:AR29">IF(M22&gt;Y22,M22,Y22)+IF(M22&gt;Y22,IF(Y22&gt;AK22,Y22,AK22),IF(M22&gt;AK22,M22,AK22))</f>
        <v>66</v>
      </c>
      <c r="AS22" s="92">
        <f aca="true" t="shared" si="17" ref="AS22:AS29">SUM(AN22:AR22)</f>
        <v>452</v>
      </c>
    </row>
    <row r="23" spans="1:45" ht="15">
      <c r="A23" s="91">
        <f t="shared" si="9"/>
        <v>386</v>
      </c>
      <c r="B23" s="22" t="s">
        <v>9</v>
      </c>
      <c r="C23" s="15">
        <v>2008</v>
      </c>
      <c r="D23" s="23">
        <v>11.35</v>
      </c>
      <c r="E23" s="23">
        <v>120</v>
      </c>
      <c r="F23" s="80">
        <v>0.0003275462962962963</v>
      </c>
      <c r="G23" s="16">
        <v>101</v>
      </c>
      <c r="H23" s="80"/>
      <c r="I23" s="31"/>
      <c r="J23" s="92">
        <v>2.62</v>
      </c>
      <c r="K23" s="37">
        <v>89</v>
      </c>
      <c r="L23" s="92">
        <v>17.5</v>
      </c>
      <c r="M23" s="37">
        <v>76</v>
      </c>
      <c r="N23" s="16">
        <f t="shared" si="10"/>
        <v>386</v>
      </c>
      <c r="O23" s="23">
        <v>2</v>
      </c>
      <c r="P23" s="11"/>
      <c r="Q23" s="11"/>
      <c r="R23" s="11"/>
      <c r="S23" s="11"/>
      <c r="T23" s="67"/>
      <c r="U23" s="11"/>
      <c r="V23" s="12"/>
      <c r="W23" s="12"/>
      <c r="X23" s="12"/>
      <c r="Y23" s="12"/>
      <c r="Z23" s="68"/>
      <c r="AA23" s="11"/>
      <c r="AB23" s="75"/>
      <c r="AC23" s="74"/>
      <c r="AD23" s="76"/>
      <c r="AE23" s="74"/>
      <c r="AF23" s="76"/>
      <c r="AG23" s="74"/>
      <c r="AH23" s="75"/>
      <c r="AI23" s="75"/>
      <c r="AJ23" s="75"/>
      <c r="AK23" s="75"/>
      <c r="AL23" s="75">
        <f t="shared" si="11"/>
        <v>0</v>
      </c>
      <c r="AM23" s="91"/>
      <c r="AN23" s="92">
        <f t="shared" si="12"/>
        <v>120</v>
      </c>
      <c r="AO23" s="92">
        <f t="shared" si="13"/>
        <v>101</v>
      </c>
      <c r="AP23" s="92">
        <f t="shared" si="14"/>
        <v>0</v>
      </c>
      <c r="AQ23" s="92">
        <f t="shared" si="15"/>
        <v>89</v>
      </c>
      <c r="AR23" s="92">
        <f t="shared" si="16"/>
        <v>76</v>
      </c>
      <c r="AS23" s="92">
        <f t="shared" si="17"/>
        <v>386</v>
      </c>
    </row>
    <row r="24" spans="1:45" ht="15">
      <c r="A24" s="91">
        <f t="shared" si="9"/>
        <v>375</v>
      </c>
      <c r="B24" s="5" t="s">
        <v>177</v>
      </c>
      <c r="C24" s="15">
        <v>2009</v>
      </c>
      <c r="D24" s="57">
        <v>10.78</v>
      </c>
      <c r="E24" s="16">
        <v>156</v>
      </c>
      <c r="F24" s="80">
        <v>0.0003159722222222222</v>
      </c>
      <c r="G24" s="16">
        <v>120</v>
      </c>
      <c r="H24" s="80"/>
      <c r="I24" s="31"/>
      <c r="J24" s="57">
        <v>2.43</v>
      </c>
      <c r="K24" s="16">
        <v>73</v>
      </c>
      <c r="L24" s="57">
        <v>9.5</v>
      </c>
      <c r="M24" s="16">
        <v>26</v>
      </c>
      <c r="N24" s="16">
        <f t="shared" si="10"/>
        <v>375</v>
      </c>
      <c r="O24" s="15">
        <v>3</v>
      </c>
      <c r="P24" s="11"/>
      <c r="Q24" s="11"/>
      <c r="R24" s="11"/>
      <c r="S24" s="11"/>
      <c r="T24" s="67"/>
      <c r="U24" s="11"/>
      <c r="V24" s="12"/>
      <c r="W24" s="12"/>
      <c r="X24" s="12"/>
      <c r="Y24" s="12"/>
      <c r="Z24" s="68"/>
      <c r="AA24" s="11"/>
      <c r="AB24" s="75"/>
      <c r="AC24" s="74"/>
      <c r="AD24" s="76"/>
      <c r="AE24" s="74"/>
      <c r="AF24" s="76"/>
      <c r="AG24" s="74"/>
      <c r="AH24" s="75"/>
      <c r="AI24" s="75"/>
      <c r="AJ24" s="75"/>
      <c r="AK24" s="75"/>
      <c r="AL24" s="75">
        <f t="shared" si="11"/>
        <v>0</v>
      </c>
      <c r="AM24" s="91"/>
      <c r="AN24" s="92">
        <f t="shared" si="12"/>
        <v>156</v>
      </c>
      <c r="AO24" s="92">
        <f t="shared" si="13"/>
        <v>120</v>
      </c>
      <c r="AP24" s="92">
        <f t="shared" si="14"/>
        <v>0</v>
      </c>
      <c r="AQ24" s="92">
        <f t="shared" si="15"/>
        <v>73</v>
      </c>
      <c r="AR24" s="92">
        <f t="shared" si="16"/>
        <v>26</v>
      </c>
      <c r="AS24" s="92">
        <f t="shared" si="17"/>
        <v>375</v>
      </c>
    </row>
    <row r="25" spans="1:45" ht="15">
      <c r="A25" s="91">
        <f t="shared" si="9"/>
        <v>313</v>
      </c>
      <c r="B25" s="5" t="s">
        <v>178</v>
      </c>
      <c r="C25" s="15">
        <v>2008</v>
      </c>
      <c r="D25" s="57">
        <v>11.15</v>
      </c>
      <c r="E25" s="16">
        <v>131</v>
      </c>
      <c r="F25" s="80">
        <v>0.0003356481481481481</v>
      </c>
      <c r="G25" s="16">
        <v>90</v>
      </c>
      <c r="H25" s="80"/>
      <c r="I25" s="31"/>
      <c r="J25" s="57">
        <v>2.03</v>
      </c>
      <c r="K25" s="16">
        <v>43</v>
      </c>
      <c r="L25" s="57">
        <v>13.5</v>
      </c>
      <c r="M25" s="16">
        <v>49</v>
      </c>
      <c r="N25" s="16">
        <f t="shared" si="10"/>
        <v>313</v>
      </c>
      <c r="O25" s="15">
        <v>4</v>
      </c>
      <c r="P25" s="11"/>
      <c r="Q25" s="11"/>
      <c r="R25" s="11"/>
      <c r="S25" s="11"/>
      <c r="T25" s="67"/>
      <c r="U25" s="11"/>
      <c r="V25" s="12"/>
      <c r="W25" s="12"/>
      <c r="X25" s="12"/>
      <c r="Y25" s="12"/>
      <c r="Z25" s="68"/>
      <c r="AA25" s="11"/>
      <c r="AB25" s="75"/>
      <c r="AC25" s="74"/>
      <c r="AD25" s="76"/>
      <c r="AE25" s="74"/>
      <c r="AF25" s="76"/>
      <c r="AG25" s="74"/>
      <c r="AH25" s="75"/>
      <c r="AI25" s="75"/>
      <c r="AJ25" s="75"/>
      <c r="AK25" s="75"/>
      <c r="AL25" s="75">
        <f t="shared" si="11"/>
        <v>0</v>
      </c>
      <c r="AM25" s="91"/>
      <c r="AN25" s="92">
        <f t="shared" si="12"/>
        <v>131</v>
      </c>
      <c r="AO25" s="92">
        <f t="shared" si="13"/>
        <v>90</v>
      </c>
      <c r="AP25" s="92">
        <f t="shared" si="14"/>
        <v>0</v>
      </c>
      <c r="AQ25" s="92">
        <f t="shared" si="15"/>
        <v>43</v>
      </c>
      <c r="AR25" s="92">
        <f t="shared" si="16"/>
        <v>49</v>
      </c>
      <c r="AS25" s="92">
        <f t="shared" si="17"/>
        <v>313</v>
      </c>
    </row>
    <row r="26" spans="1:45" ht="15">
      <c r="A26" s="91">
        <f t="shared" si="9"/>
        <v>218</v>
      </c>
      <c r="B26" s="5" t="s">
        <v>52</v>
      </c>
      <c r="C26" s="15">
        <v>2009</v>
      </c>
      <c r="D26" s="57">
        <v>11.89</v>
      </c>
      <c r="E26" s="16">
        <v>94</v>
      </c>
      <c r="F26" s="80">
        <v>0.00037615740740740735</v>
      </c>
      <c r="G26" s="16">
        <v>50</v>
      </c>
      <c r="H26" s="80"/>
      <c r="I26" s="31"/>
      <c r="J26" s="57">
        <v>2.17</v>
      </c>
      <c r="K26" s="16">
        <v>53</v>
      </c>
      <c r="L26" s="57">
        <v>8.5</v>
      </c>
      <c r="M26" s="16">
        <v>21</v>
      </c>
      <c r="N26" s="16">
        <f t="shared" si="10"/>
        <v>218</v>
      </c>
      <c r="O26" s="15">
        <v>5</v>
      </c>
      <c r="P26" s="11"/>
      <c r="Q26" s="11"/>
      <c r="R26" s="11"/>
      <c r="S26" s="11"/>
      <c r="T26" s="67"/>
      <c r="U26" s="11"/>
      <c r="V26" s="12"/>
      <c r="W26" s="12"/>
      <c r="X26" s="12"/>
      <c r="Y26" s="12"/>
      <c r="Z26" s="68"/>
      <c r="AA26" s="11"/>
      <c r="AB26" s="75"/>
      <c r="AC26" s="74"/>
      <c r="AD26" s="76"/>
      <c r="AE26" s="74"/>
      <c r="AF26" s="76"/>
      <c r="AG26" s="74"/>
      <c r="AH26" s="75"/>
      <c r="AI26" s="75"/>
      <c r="AJ26" s="75"/>
      <c r="AK26" s="75"/>
      <c r="AL26" s="75">
        <f t="shared" si="11"/>
        <v>0</v>
      </c>
      <c r="AM26" s="91"/>
      <c r="AN26" s="92">
        <f t="shared" si="12"/>
        <v>94</v>
      </c>
      <c r="AO26" s="92">
        <f t="shared" si="13"/>
        <v>50</v>
      </c>
      <c r="AP26" s="92">
        <f t="shared" si="14"/>
        <v>0</v>
      </c>
      <c r="AQ26" s="92">
        <f t="shared" si="15"/>
        <v>53</v>
      </c>
      <c r="AR26" s="92">
        <f t="shared" si="16"/>
        <v>21</v>
      </c>
      <c r="AS26" s="92">
        <f t="shared" si="17"/>
        <v>218</v>
      </c>
    </row>
    <row r="27" spans="1:45" ht="15">
      <c r="A27" s="91">
        <f t="shared" si="9"/>
        <v>217</v>
      </c>
      <c r="B27" s="5" t="s">
        <v>42</v>
      </c>
      <c r="C27" s="15">
        <v>2008</v>
      </c>
      <c r="D27" s="15">
        <v>12.14</v>
      </c>
      <c r="E27" s="15">
        <v>85</v>
      </c>
      <c r="F27" s="80">
        <v>0.00038078703703703706</v>
      </c>
      <c r="G27" s="16">
        <v>47</v>
      </c>
      <c r="H27" s="80"/>
      <c r="I27" s="31"/>
      <c r="J27" s="57">
        <v>2.36</v>
      </c>
      <c r="K27" s="16">
        <v>67</v>
      </c>
      <c r="L27" s="57">
        <v>8</v>
      </c>
      <c r="M27" s="16">
        <v>18</v>
      </c>
      <c r="N27" s="16">
        <f t="shared" si="10"/>
        <v>217</v>
      </c>
      <c r="O27" s="15">
        <v>6</v>
      </c>
      <c r="P27" s="11"/>
      <c r="Q27" s="11"/>
      <c r="R27" s="11"/>
      <c r="S27" s="11"/>
      <c r="T27" s="67"/>
      <c r="U27" s="11"/>
      <c r="V27" s="12"/>
      <c r="W27" s="12"/>
      <c r="X27" s="12"/>
      <c r="Y27" s="12"/>
      <c r="Z27" s="68"/>
      <c r="AA27" s="11"/>
      <c r="AB27" s="75"/>
      <c r="AC27" s="74"/>
      <c r="AD27" s="76"/>
      <c r="AE27" s="74"/>
      <c r="AF27" s="76"/>
      <c r="AG27" s="74"/>
      <c r="AH27" s="75"/>
      <c r="AI27" s="75"/>
      <c r="AJ27" s="75"/>
      <c r="AK27" s="75"/>
      <c r="AL27" s="75">
        <f t="shared" si="11"/>
        <v>0</v>
      </c>
      <c r="AM27" s="91"/>
      <c r="AN27" s="92">
        <f t="shared" si="12"/>
        <v>85</v>
      </c>
      <c r="AO27" s="92">
        <f t="shared" si="13"/>
        <v>47</v>
      </c>
      <c r="AP27" s="92">
        <f t="shared" si="14"/>
        <v>0</v>
      </c>
      <c r="AQ27" s="92">
        <f t="shared" si="15"/>
        <v>67</v>
      </c>
      <c r="AR27" s="92">
        <f t="shared" si="16"/>
        <v>18</v>
      </c>
      <c r="AS27" s="92">
        <f t="shared" si="17"/>
        <v>217</v>
      </c>
    </row>
    <row r="28" spans="1:45" ht="15">
      <c r="A28" s="91">
        <f t="shared" si="9"/>
        <v>195</v>
      </c>
      <c r="B28" s="5" t="s">
        <v>38</v>
      </c>
      <c r="C28" s="15">
        <v>2009</v>
      </c>
      <c r="D28" s="57">
        <v>12.1</v>
      </c>
      <c r="E28" s="16">
        <v>86</v>
      </c>
      <c r="F28" s="80">
        <v>0.00039236111111111107</v>
      </c>
      <c r="G28" s="16">
        <v>40</v>
      </c>
      <c r="H28" s="80"/>
      <c r="I28" s="31"/>
      <c r="J28" s="57">
        <v>2.27</v>
      </c>
      <c r="K28" s="16">
        <v>60</v>
      </c>
      <c r="L28" s="57">
        <v>6</v>
      </c>
      <c r="M28" s="16">
        <v>9</v>
      </c>
      <c r="N28" s="16">
        <f t="shared" si="10"/>
        <v>195</v>
      </c>
      <c r="O28" s="15">
        <v>7</v>
      </c>
      <c r="P28" s="11"/>
      <c r="Q28" s="11"/>
      <c r="R28" s="11"/>
      <c r="S28" s="11"/>
      <c r="T28" s="67"/>
      <c r="U28" s="11"/>
      <c r="V28" s="12"/>
      <c r="W28" s="12"/>
      <c r="X28" s="12"/>
      <c r="Y28" s="12"/>
      <c r="Z28" s="68"/>
      <c r="AA28" s="11"/>
      <c r="AB28" s="75"/>
      <c r="AC28" s="74"/>
      <c r="AD28" s="76"/>
      <c r="AE28" s="74"/>
      <c r="AF28" s="76"/>
      <c r="AG28" s="74"/>
      <c r="AH28" s="75"/>
      <c r="AI28" s="75"/>
      <c r="AJ28" s="75"/>
      <c r="AK28" s="75"/>
      <c r="AL28" s="75">
        <f t="shared" si="11"/>
        <v>0</v>
      </c>
      <c r="AM28" s="91"/>
      <c r="AN28" s="92">
        <f t="shared" si="12"/>
        <v>86</v>
      </c>
      <c r="AO28" s="92">
        <f t="shared" si="13"/>
        <v>40</v>
      </c>
      <c r="AP28" s="92">
        <f t="shared" si="14"/>
        <v>0</v>
      </c>
      <c r="AQ28" s="92">
        <f t="shared" si="15"/>
        <v>60</v>
      </c>
      <c r="AR28" s="92">
        <f t="shared" si="16"/>
        <v>9</v>
      </c>
      <c r="AS28" s="92">
        <f t="shared" si="17"/>
        <v>195</v>
      </c>
    </row>
    <row r="29" spans="1:45" ht="15">
      <c r="A29" s="91">
        <f t="shared" si="9"/>
        <v>158</v>
      </c>
      <c r="B29" s="5" t="s">
        <v>179</v>
      </c>
      <c r="C29" s="15">
        <v>2009</v>
      </c>
      <c r="D29" s="57">
        <v>13</v>
      </c>
      <c r="E29" s="16">
        <v>58</v>
      </c>
      <c r="F29" s="80">
        <v>0.0004120370370370371</v>
      </c>
      <c r="G29" s="16">
        <v>30</v>
      </c>
      <c r="H29" s="80"/>
      <c r="I29" s="31"/>
      <c r="J29" s="57">
        <v>1.91</v>
      </c>
      <c r="K29" s="16">
        <v>36</v>
      </c>
      <c r="L29" s="57">
        <v>11</v>
      </c>
      <c r="M29" s="16">
        <v>34</v>
      </c>
      <c r="N29" s="16">
        <f t="shared" si="10"/>
        <v>158</v>
      </c>
      <c r="O29" s="15">
        <v>8</v>
      </c>
      <c r="P29" s="11"/>
      <c r="Q29" s="11"/>
      <c r="R29" s="11"/>
      <c r="S29" s="11"/>
      <c r="T29" s="67"/>
      <c r="U29" s="11"/>
      <c r="V29" s="12"/>
      <c r="W29" s="12"/>
      <c r="X29" s="12"/>
      <c r="Y29" s="12"/>
      <c r="Z29" s="68"/>
      <c r="AA29" s="11"/>
      <c r="AB29" s="75"/>
      <c r="AC29" s="74"/>
      <c r="AD29" s="76"/>
      <c r="AE29" s="74"/>
      <c r="AF29" s="76"/>
      <c r="AG29" s="74"/>
      <c r="AH29" s="75"/>
      <c r="AI29" s="75"/>
      <c r="AJ29" s="75"/>
      <c r="AK29" s="75"/>
      <c r="AL29" s="75">
        <f t="shared" si="11"/>
        <v>0</v>
      </c>
      <c r="AM29" s="91"/>
      <c r="AN29" s="92">
        <f t="shared" si="12"/>
        <v>58</v>
      </c>
      <c r="AO29" s="92">
        <f t="shared" si="13"/>
        <v>30</v>
      </c>
      <c r="AP29" s="92">
        <f t="shared" si="14"/>
        <v>0</v>
      </c>
      <c r="AQ29" s="92">
        <f t="shared" si="15"/>
        <v>36</v>
      </c>
      <c r="AR29" s="92">
        <f t="shared" si="16"/>
        <v>34</v>
      </c>
      <c r="AS29" s="92">
        <f t="shared" si="17"/>
        <v>158</v>
      </c>
    </row>
    <row r="30" spans="2:45" ht="15">
      <c r="B30" s="3"/>
      <c r="C30" s="2"/>
      <c r="D30" s="45"/>
      <c r="E30" s="45"/>
      <c r="F30" s="7"/>
      <c r="G30" s="7"/>
      <c r="H30" s="86"/>
      <c r="I30" s="84"/>
      <c r="J30" s="42" t="s">
        <v>65</v>
      </c>
      <c r="K30" s="42"/>
      <c r="L30" s="42" t="s">
        <v>65</v>
      </c>
      <c r="M30" s="42"/>
      <c r="N30" s="42"/>
      <c r="O30" s="45"/>
      <c r="P30" s="2"/>
      <c r="Q30" s="2"/>
      <c r="R30" s="2"/>
      <c r="S30" s="2"/>
      <c r="T30" s="2"/>
      <c r="U30" s="2"/>
      <c r="V30" s="47"/>
      <c r="W30" s="47"/>
      <c r="X30" s="47"/>
      <c r="Y30" s="47"/>
      <c r="Z30" s="73"/>
      <c r="AA30" s="2"/>
      <c r="AS30" s="61"/>
    </row>
    <row r="31" spans="1:2" s="1" customFormat="1" ht="15.75">
      <c r="A31"/>
      <c r="B31" s="8" t="s">
        <v>22</v>
      </c>
    </row>
    <row r="32" spans="1:45" ht="15">
      <c r="A32" s="91"/>
      <c r="B32" s="102" t="s">
        <v>0</v>
      </c>
      <c r="C32" s="93" t="s">
        <v>7</v>
      </c>
      <c r="D32" s="94"/>
      <c r="E32" s="94"/>
      <c r="F32" s="94"/>
      <c r="G32" s="94"/>
      <c r="H32" s="94"/>
      <c r="I32" s="94"/>
      <c r="J32" s="94" t="s">
        <v>65</v>
      </c>
      <c r="K32" s="94"/>
      <c r="L32" s="94" t="s">
        <v>65</v>
      </c>
      <c r="M32" s="94"/>
      <c r="N32" s="94"/>
      <c r="O32" s="94" t="s">
        <v>5</v>
      </c>
      <c r="P32" s="94"/>
      <c r="Q32" s="94"/>
      <c r="R32" s="94"/>
      <c r="S32" s="94"/>
      <c r="T32" s="94"/>
      <c r="U32" s="94"/>
      <c r="V32" s="95"/>
      <c r="W32" s="95"/>
      <c r="X32" s="95"/>
      <c r="Y32" s="95"/>
      <c r="Z32" s="96"/>
      <c r="AA32" s="94" t="s">
        <v>5</v>
      </c>
      <c r="AB32" s="96"/>
      <c r="AC32" s="96"/>
      <c r="AD32" s="96"/>
      <c r="AE32" s="96"/>
      <c r="AF32" s="96"/>
      <c r="AG32" s="96"/>
      <c r="AH32" s="96"/>
      <c r="AI32" s="96"/>
      <c r="AJ32" s="96"/>
      <c r="AK32" s="95"/>
      <c r="AL32" s="96" t="s">
        <v>62</v>
      </c>
      <c r="AM32" s="91"/>
      <c r="AN32" s="91"/>
      <c r="AO32" s="91"/>
      <c r="AP32" s="91"/>
      <c r="AQ32" s="91"/>
      <c r="AR32" s="91"/>
      <c r="AS32" s="92"/>
    </row>
    <row r="33" spans="1:45" ht="15">
      <c r="A33" s="91">
        <f aca="true" t="shared" si="18" ref="A33:A41">+AS33</f>
        <v>601</v>
      </c>
      <c r="B33" s="5" t="s">
        <v>27</v>
      </c>
      <c r="C33" s="23">
        <v>2008</v>
      </c>
      <c r="D33" s="15">
        <v>10.02</v>
      </c>
      <c r="E33" s="15">
        <v>225</v>
      </c>
      <c r="F33" s="80">
        <v>0.0003148148148148148</v>
      </c>
      <c r="G33" s="15">
        <v>122</v>
      </c>
      <c r="H33" s="80"/>
      <c r="I33" s="31"/>
      <c r="J33" s="57">
        <v>3.13</v>
      </c>
      <c r="K33" s="16">
        <v>144</v>
      </c>
      <c r="L33" s="57">
        <v>22</v>
      </c>
      <c r="M33" s="16">
        <v>110</v>
      </c>
      <c r="N33" s="16">
        <f aca="true" t="shared" si="19" ref="N33:N41">+E33+G33+I33+K33+M33</f>
        <v>601</v>
      </c>
      <c r="O33" s="15">
        <v>1</v>
      </c>
      <c r="P33" s="11"/>
      <c r="Q33" s="11"/>
      <c r="R33" s="11"/>
      <c r="S33" s="11"/>
      <c r="T33" s="67"/>
      <c r="U33" s="11"/>
      <c r="V33" s="12"/>
      <c r="W33" s="12"/>
      <c r="X33" s="12"/>
      <c r="Y33" s="12"/>
      <c r="Z33" s="68"/>
      <c r="AA33" s="11"/>
      <c r="AB33" s="75"/>
      <c r="AC33" s="74"/>
      <c r="AD33" s="76"/>
      <c r="AE33" s="74"/>
      <c r="AF33" s="76"/>
      <c r="AG33" s="74"/>
      <c r="AH33" s="75"/>
      <c r="AI33" s="75"/>
      <c r="AJ33" s="75"/>
      <c r="AK33" s="75"/>
      <c r="AL33" s="75"/>
      <c r="AM33" s="91"/>
      <c r="AN33" s="92">
        <f aca="true" t="shared" si="20" ref="AN33:AN39">IF(E33&gt;Q33,E33,Q33)+IF(E33&gt;Q33,IF(Q33&gt;AC33,Q33,AC33),IF(E33&gt;AC33,E33,AC33))</f>
        <v>225</v>
      </c>
      <c r="AO33" s="92">
        <f aca="true" t="shared" si="21" ref="AO33:AO39">IF(G33&gt;S33,G33,S33)+IF(G33&gt;S33,IF(S33&gt;AE33,S33,AE33),IF(G33&gt;AE33,G33,AE33))</f>
        <v>122</v>
      </c>
      <c r="AP33" s="92">
        <f aca="true" t="shared" si="22" ref="AP33:AP39">IF(I33&gt;U33,I33,U33)+IF(I33&gt;U33,IF(U33&gt;AG33,U33,AG33),IF(I33&gt;AG33,I33,AG33))</f>
        <v>0</v>
      </c>
      <c r="AQ33" s="92">
        <f aca="true" t="shared" si="23" ref="AQ33:AQ39">IF(K33&gt;W33,K33,W33)+IF(K33&gt;W33,IF(W33&gt;AI33,W33,AI33),IF(K33&gt;AI33,K33,AI33))</f>
        <v>144</v>
      </c>
      <c r="AR33" s="92">
        <f aca="true" t="shared" si="24" ref="AR33:AR39">IF(M33&gt;Y33,M33,Y33)+IF(M33&gt;Y33,IF(Y33&gt;AK33,Y33,AK33),IF(M33&gt;AK33,M33,AK33))</f>
        <v>110</v>
      </c>
      <c r="AS33" s="92">
        <f aca="true" t="shared" si="25" ref="AS33:AS39">SUM(AN33:AR33)</f>
        <v>601</v>
      </c>
    </row>
    <row r="34" spans="1:45" ht="15">
      <c r="A34" s="91">
        <f t="shared" si="18"/>
        <v>389</v>
      </c>
      <c r="B34" s="5" t="s">
        <v>44</v>
      </c>
      <c r="C34" s="23">
        <v>2008</v>
      </c>
      <c r="D34" s="15">
        <v>10.82</v>
      </c>
      <c r="E34" s="15">
        <v>153</v>
      </c>
      <c r="F34" s="80">
        <v>0.00032638888888888887</v>
      </c>
      <c r="G34" s="15">
        <v>102</v>
      </c>
      <c r="H34" s="80"/>
      <c r="I34" s="31"/>
      <c r="J34" s="57">
        <v>2.49</v>
      </c>
      <c r="K34" s="16">
        <v>78</v>
      </c>
      <c r="L34" s="57">
        <v>14.5</v>
      </c>
      <c r="M34" s="16">
        <v>56</v>
      </c>
      <c r="N34" s="16">
        <f t="shared" si="19"/>
        <v>389</v>
      </c>
      <c r="O34" s="15">
        <v>2</v>
      </c>
      <c r="P34" s="11"/>
      <c r="Q34" s="11"/>
      <c r="R34" s="11"/>
      <c r="S34" s="11"/>
      <c r="T34" s="67"/>
      <c r="U34" s="11"/>
      <c r="V34" s="12"/>
      <c r="W34" s="12"/>
      <c r="X34" s="12"/>
      <c r="Y34" s="12"/>
      <c r="Z34" s="68"/>
      <c r="AA34" s="11"/>
      <c r="AB34" s="75"/>
      <c r="AC34" s="74"/>
      <c r="AD34" s="76"/>
      <c r="AE34" s="74"/>
      <c r="AF34" s="76"/>
      <c r="AG34" s="74"/>
      <c r="AH34" s="75"/>
      <c r="AI34" s="75"/>
      <c r="AJ34" s="75"/>
      <c r="AK34" s="75"/>
      <c r="AL34" s="75"/>
      <c r="AM34" s="91"/>
      <c r="AN34" s="92">
        <f t="shared" si="20"/>
        <v>153</v>
      </c>
      <c r="AO34" s="92">
        <f t="shared" si="21"/>
        <v>102</v>
      </c>
      <c r="AP34" s="92">
        <f t="shared" si="22"/>
        <v>0</v>
      </c>
      <c r="AQ34" s="92">
        <f t="shared" si="23"/>
        <v>78</v>
      </c>
      <c r="AR34" s="92">
        <f t="shared" si="24"/>
        <v>56</v>
      </c>
      <c r="AS34" s="92">
        <f t="shared" si="25"/>
        <v>389</v>
      </c>
    </row>
    <row r="35" spans="1:45" ht="15">
      <c r="A35" s="91">
        <f t="shared" si="18"/>
        <v>344</v>
      </c>
      <c r="B35" s="5" t="s">
        <v>200</v>
      </c>
      <c r="C35" s="23">
        <v>2008</v>
      </c>
      <c r="D35" s="15">
        <v>11.38</v>
      </c>
      <c r="E35" s="15">
        <v>118</v>
      </c>
      <c r="F35" s="80">
        <v>0.0003564814814814815</v>
      </c>
      <c r="G35" s="15">
        <v>66</v>
      </c>
      <c r="H35" s="80"/>
      <c r="I35" s="31"/>
      <c r="J35" s="57">
        <v>2.48</v>
      </c>
      <c r="K35" s="16">
        <v>77</v>
      </c>
      <c r="L35" s="57">
        <v>18.5</v>
      </c>
      <c r="M35" s="16">
        <v>83</v>
      </c>
      <c r="N35" s="16">
        <f t="shared" si="19"/>
        <v>344</v>
      </c>
      <c r="O35" s="15">
        <v>3</v>
      </c>
      <c r="P35" s="11"/>
      <c r="Q35" s="11"/>
      <c r="R35" s="11"/>
      <c r="S35" s="11"/>
      <c r="T35" s="67"/>
      <c r="U35" s="11"/>
      <c r="V35" s="12"/>
      <c r="W35" s="12"/>
      <c r="X35" s="12"/>
      <c r="Y35" s="12"/>
      <c r="Z35" s="68"/>
      <c r="AA35" s="11"/>
      <c r="AB35" s="75"/>
      <c r="AC35" s="74"/>
      <c r="AD35" s="76"/>
      <c r="AE35" s="74"/>
      <c r="AF35" s="76"/>
      <c r="AG35" s="74"/>
      <c r="AH35" s="75"/>
      <c r="AI35" s="75"/>
      <c r="AJ35" s="75"/>
      <c r="AK35" s="75"/>
      <c r="AL35" s="75"/>
      <c r="AM35" s="91"/>
      <c r="AN35" s="92">
        <f t="shared" si="20"/>
        <v>118</v>
      </c>
      <c r="AO35" s="92">
        <f t="shared" si="21"/>
        <v>66</v>
      </c>
      <c r="AP35" s="92">
        <f t="shared" si="22"/>
        <v>0</v>
      </c>
      <c r="AQ35" s="92">
        <f t="shared" si="23"/>
        <v>77</v>
      </c>
      <c r="AR35" s="92">
        <f t="shared" si="24"/>
        <v>83</v>
      </c>
      <c r="AS35" s="92">
        <f t="shared" si="25"/>
        <v>344</v>
      </c>
    </row>
    <row r="36" spans="1:45" ht="15">
      <c r="A36" s="91">
        <f t="shared" si="18"/>
        <v>301</v>
      </c>
      <c r="B36" s="5" t="s">
        <v>182</v>
      </c>
      <c r="C36" s="23">
        <v>2008</v>
      </c>
      <c r="D36" s="15">
        <v>11.61</v>
      </c>
      <c r="E36" s="15">
        <v>107</v>
      </c>
      <c r="F36" s="80">
        <v>0.00038425925925925927</v>
      </c>
      <c r="G36" s="15">
        <v>45</v>
      </c>
      <c r="H36" s="80"/>
      <c r="I36" s="31"/>
      <c r="J36" s="57">
        <v>2.18</v>
      </c>
      <c r="K36" s="16">
        <v>54</v>
      </c>
      <c r="L36" s="57">
        <v>20</v>
      </c>
      <c r="M36" s="16">
        <v>95</v>
      </c>
      <c r="N36" s="16">
        <f t="shared" si="19"/>
        <v>301</v>
      </c>
      <c r="O36" s="15">
        <v>4</v>
      </c>
      <c r="P36" s="11"/>
      <c r="Q36" s="11"/>
      <c r="R36" s="11"/>
      <c r="S36" s="11"/>
      <c r="T36" s="67"/>
      <c r="U36" s="11"/>
      <c r="V36" s="12"/>
      <c r="W36" s="12"/>
      <c r="X36" s="12"/>
      <c r="Y36" s="12"/>
      <c r="Z36" s="68"/>
      <c r="AA36" s="11"/>
      <c r="AB36" s="75"/>
      <c r="AC36" s="74"/>
      <c r="AD36" s="76"/>
      <c r="AE36" s="74"/>
      <c r="AF36" s="76"/>
      <c r="AG36" s="74"/>
      <c r="AH36" s="75"/>
      <c r="AI36" s="75"/>
      <c r="AJ36" s="75"/>
      <c r="AK36" s="75"/>
      <c r="AL36" s="75"/>
      <c r="AM36" s="91"/>
      <c r="AN36" s="92">
        <f t="shared" si="20"/>
        <v>107</v>
      </c>
      <c r="AO36" s="92">
        <f t="shared" si="21"/>
        <v>45</v>
      </c>
      <c r="AP36" s="92">
        <f t="shared" si="22"/>
        <v>0</v>
      </c>
      <c r="AQ36" s="92">
        <f t="shared" si="23"/>
        <v>54</v>
      </c>
      <c r="AR36" s="92">
        <f t="shared" si="24"/>
        <v>95</v>
      </c>
      <c r="AS36" s="92">
        <f t="shared" si="25"/>
        <v>301</v>
      </c>
    </row>
    <row r="37" spans="1:45" ht="15">
      <c r="A37" s="91">
        <f t="shared" si="18"/>
        <v>252</v>
      </c>
      <c r="B37" s="5" t="s">
        <v>53</v>
      </c>
      <c r="C37" s="23">
        <v>2009</v>
      </c>
      <c r="D37" s="15">
        <v>12.53</v>
      </c>
      <c r="E37" s="15">
        <v>71</v>
      </c>
      <c r="F37" s="80">
        <v>0.00037731481481481486</v>
      </c>
      <c r="G37" s="15">
        <v>49</v>
      </c>
      <c r="H37" s="80"/>
      <c r="I37" s="31"/>
      <c r="J37" s="57">
        <v>2.39</v>
      </c>
      <c r="K37" s="16">
        <v>70</v>
      </c>
      <c r="L37" s="57">
        <v>15.5</v>
      </c>
      <c r="M37" s="16">
        <v>62</v>
      </c>
      <c r="N37" s="16">
        <f t="shared" si="19"/>
        <v>252</v>
      </c>
      <c r="O37" s="15">
        <v>5</v>
      </c>
      <c r="P37" s="11"/>
      <c r="Q37" s="11"/>
      <c r="R37" s="11"/>
      <c r="S37" s="11"/>
      <c r="T37" s="67"/>
      <c r="U37" s="11"/>
      <c r="V37" s="12"/>
      <c r="W37" s="12"/>
      <c r="X37" s="12"/>
      <c r="Y37" s="12"/>
      <c r="Z37" s="68"/>
      <c r="AA37" s="11"/>
      <c r="AB37" s="75"/>
      <c r="AC37" s="74"/>
      <c r="AD37" s="76"/>
      <c r="AE37" s="74"/>
      <c r="AF37" s="76"/>
      <c r="AG37" s="74"/>
      <c r="AH37" s="75"/>
      <c r="AI37" s="75"/>
      <c r="AJ37" s="75"/>
      <c r="AK37" s="75"/>
      <c r="AL37" s="75"/>
      <c r="AM37" s="91"/>
      <c r="AN37" s="92">
        <f t="shared" si="20"/>
        <v>71</v>
      </c>
      <c r="AO37" s="92">
        <f t="shared" si="21"/>
        <v>49</v>
      </c>
      <c r="AP37" s="92">
        <f t="shared" si="22"/>
        <v>0</v>
      </c>
      <c r="AQ37" s="92">
        <f t="shared" si="23"/>
        <v>70</v>
      </c>
      <c r="AR37" s="92">
        <f t="shared" si="24"/>
        <v>62</v>
      </c>
      <c r="AS37" s="92">
        <f t="shared" si="25"/>
        <v>252</v>
      </c>
    </row>
    <row r="38" spans="1:45" ht="15">
      <c r="A38" s="91">
        <f t="shared" si="18"/>
        <v>223</v>
      </c>
      <c r="B38" s="5" t="s">
        <v>183</v>
      </c>
      <c r="C38" s="23">
        <v>2008</v>
      </c>
      <c r="D38" s="15">
        <v>12.16</v>
      </c>
      <c r="E38" s="15">
        <v>84</v>
      </c>
      <c r="F38" s="80">
        <v>0.0004085648148148148</v>
      </c>
      <c r="G38" s="15">
        <v>32</v>
      </c>
      <c r="H38" s="80"/>
      <c r="I38" s="31"/>
      <c r="J38" s="57">
        <v>2.36</v>
      </c>
      <c r="K38" s="16">
        <v>67</v>
      </c>
      <c r="L38" s="57">
        <v>12</v>
      </c>
      <c r="M38" s="16">
        <v>40</v>
      </c>
      <c r="N38" s="16">
        <f t="shared" si="19"/>
        <v>223</v>
      </c>
      <c r="O38" s="15">
        <v>6</v>
      </c>
      <c r="P38" s="11"/>
      <c r="Q38" s="11"/>
      <c r="R38" s="11"/>
      <c r="S38" s="11"/>
      <c r="T38" s="67"/>
      <c r="U38" s="11"/>
      <c r="V38" s="12"/>
      <c r="W38" s="12"/>
      <c r="X38" s="12"/>
      <c r="Y38" s="12"/>
      <c r="Z38" s="68"/>
      <c r="AA38" s="11"/>
      <c r="AB38" s="75"/>
      <c r="AC38" s="74"/>
      <c r="AD38" s="76"/>
      <c r="AE38" s="74"/>
      <c r="AF38" s="76"/>
      <c r="AG38" s="74"/>
      <c r="AH38" s="75"/>
      <c r="AI38" s="75"/>
      <c r="AJ38" s="75"/>
      <c r="AK38" s="75"/>
      <c r="AL38" s="75"/>
      <c r="AM38" s="91"/>
      <c r="AN38" s="92">
        <f t="shared" si="20"/>
        <v>84</v>
      </c>
      <c r="AO38" s="92">
        <f t="shared" si="21"/>
        <v>32</v>
      </c>
      <c r="AP38" s="92">
        <f t="shared" si="22"/>
        <v>0</v>
      </c>
      <c r="AQ38" s="92">
        <f t="shared" si="23"/>
        <v>67</v>
      </c>
      <c r="AR38" s="92">
        <f t="shared" si="24"/>
        <v>40</v>
      </c>
      <c r="AS38" s="92">
        <f t="shared" si="25"/>
        <v>223</v>
      </c>
    </row>
    <row r="39" spans="1:45" ht="15">
      <c r="A39" s="91">
        <f t="shared" si="18"/>
        <v>149</v>
      </c>
      <c r="B39" s="5" t="s">
        <v>184</v>
      </c>
      <c r="C39" s="23">
        <v>2009</v>
      </c>
      <c r="D39" s="15">
        <v>14.77</v>
      </c>
      <c r="E39" s="15">
        <v>27</v>
      </c>
      <c r="F39" s="80">
        <v>0.00043865740740740736</v>
      </c>
      <c r="G39" s="15">
        <v>21</v>
      </c>
      <c r="H39" s="80"/>
      <c r="I39" s="31"/>
      <c r="J39" s="57">
        <v>1.45</v>
      </c>
      <c r="K39" s="16">
        <v>14</v>
      </c>
      <c r="L39" s="57">
        <v>19</v>
      </c>
      <c r="M39" s="16">
        <v>87</v>
      </c>
      <c r="N39" s="16">
        <f t="shared" si="19"/>
        <v>149</v>
      </c>
      <c r="O39" s="15">
        <v>7</v>
      </c>
      <c r="P39" s="11"/>
      <c r="Q39" s="11"/>
      <c r="R39" s="11"/>
      <c r="S39" s="11"/>
      <c r="T39" s="67"/>
      <c r="U39" s="11"/>
      <c r="V39" s="12"/>
      <c r="W39" s="12"/>
      <c r="X39" s="12"/>
      <c r="Y39" s="12"/>
      <c r="Z39" s="68"/>
      <c r="AA39" s="11"/>
      <c r="AB39" s="75"/>
      <c r="AC39" s="74"/>
      <c r="AD39" s="76"/>
      <c r="AE39" s="74"/>
      <c r="AF39" s="76"/>
      <c r="AG39" s="74"/>
      <c r="AH39" s="75"/>
      <c r="AI39" s="75"/>
      <c r="AJ39" s="75"/>
      <c r="AK39" s="75"/>
      <c r="AL39" s="75"/>
      <c r="AM39" s="91"/>
      <c r="AN39" s="92">
        <f t="shared" si="20"/>
        <v>27</v>
      </c>
      <c r="AO39" s="92">
        <f t="shared" si="21"/>
        <v>21</v>
      </c>
      <c r="AP39" s="92">
        <f t="shared" si="22"/>
        <v>0</v>
      </c>
      <c r="AQ39" s="92">
        <f t="shared" si="23"/>
        <v>14</v>
      </c>
      <c r="AR39" s="92">
        <f t="shared" si="24"/>
        <v>87</v>
      </c>
      <c r="AS39" s="92">
        <f t="shared" si="25"/>
        <v>149</v>
      </c>
    </row>
    <row r="40" spans="1:45" ht="15">
      <c r="A40" s="91">
        <f t="shared" si="18"/>
        <v>74</v>
      </c>
      <c r="B40" s="5" t="s">
        <v>36</v>
      </c>
      <c r="C40" s="23">
        <v>2009</v>
      </c>
      <c r="D40" s="15">
        <v>15.68</v>
      </c>
      <c r="E40" s="15">
        <v>18</v>
      </c>
      <c r="F40" s="80">
        <v>0.00053125</v>
      </c>
      <c r="G40" s="15">
        <v>3</v>
      </c>
      <c r="H40" s="80"/>
      <c r="I40" s="31"/>
      <c r="J40" s="57">
        <v>1.83</v>
      </c>
      <c r="K40" s="16">
        <v>32</v>
      </c>
      <c r="L40" s="57">
        <v>8.5</v>
      </c>
      <c r="M40" s="16">
        <v>21</v>
      </c>
      <c r="N40" s="16">
        <f t="shared" si="19"/>
        <v>74</v>
      </c>
      <c r="O40" s="15">
        <v>8</v>
      </c>
      <c r="P40" s="11"/>
      <c r="Q40" s="11"/>
      <c r="R40" s="11"/>
      <c r="S40" s="11"/>
      <c r="T40" s="67"/>
      <c r="U40" s="11"/>
      <c r="V40" s="12"/>
      <c r="W40" s="12"/>
      <c r="X40" s="12"/>
      <c r="Y40" s="12"/>
      <c r="Z40" s="68"/>
      <c r="AA40" s="11"/>
      <c r="AB40" s="75"/>
      <c r="AC40" s="74"/>
      <c r="AD40" s="76"/>
      <c r="AE40" s="74"/>
      <c r="AF40" s="76"/>
      <c r="AG40" s="74"/>
      <c r="AH40" s="75"/>
      <c r="AI40" s="75"/>
      <c r="AJ40" s="75"/>
      <c r="AK40" s="75"/>
      <c r="AL40" s="75"/>
      <c r="AM40" s="91"/>
      <c r="AN40" s="92">
        <f>IF(E40&gt;Q40,E40,Q40)+IF(E40&gt;Q40,IF(Q40&gt;AC40,Q40,AC40),IF(E40&gt;AC40,E40,AC40))</f>
        <v>18</v>
      </c>
      <c r="AO40" s="92">
        <f>IF(G40&gt;S40,G40,S40)+IF(G40&gt;S40,IF(S40&gt;AE40,S40,AE40),IF(G40&gt;AE40,G40,AE40))</f>
        <v>3</v>
      </c>
      <c r="AP40" s="92">
        <f>IF(I40&gt;U40,I40,U40)+IF(I40&gt;U40,IF(U40&gt;AG40,U40,AG40),IF(I40&gt;AG40,I40,AG40))</f>
        <v>0</v>
      </c>
      <c r="AQ40" s="92">
        <f>IF(K40&gt;W40,K40,W40)+IF(K40&gt;W40,IF(W40&gt;AI40,W40,AI40),IF(K40&gt;AI40,K40,AI40))</f>
        <v>32</v>
      </c>
      <c r="AR40" s="92">
        <f>IF(M40&gt;Y40,M40,Y40)+IF(M40&gt;Y40,IF(Y40&gt;AK40,Y40,AK40),IF(M40&gt;AK40,M40,AK40))</f>
        <v>21</v>
      </c>
      <c r="AS40" s="92">
        <f>SUM(AN40:AR40)</f>
        <v>74</v>
      </c>
    </row>
    <row r="41" spans="1:45" ht="15">
      <c r="A41" s="91">
        <f t="shared" si="18"/>
        <v>65</v>
      </c>
      <c r="B41" s="5" t="s">
        <v>185</v>
      </c>
      <c r="C41" s="23">
        <v>2009</v>
      </c>
      <c r="D41" s="15">
        <v>15.4</v>
      </c>
      <c r="E41" s="15">
        <v>21</v>
      </c>
      <c r="F41" s="80">
        <v>0.0004733796296296296</v>
      </c>
      <c r="G41" s="15">
        <v>12</v>
      </c>
      <c r="H41" s="80"/>
      <c r="I41" s="31"/>
      <c r="J41" s="57">
        <v>1.58</v>
      </c>
      <c r="K41" s="16">
        <v>19</v>
      </c>
      <c r="L41" s="57">
        <v>7</v>
      </c>
      <c r="M41" s="16">
        <v>13</v>
      </c>
      <c r="N41" s="16">
        <f t="shared" si="19"/>
        <v>65</v>
      </c>
      <c r="O41" s="15">
        <v>9</v>
      </c>
      <c r="P41" s="11"/>
      <c r="Q41" s="11"/>
      <c r="R41" s="11"/>
      <c r="S41" s="11"/>
      <c r="T41" s="67"/>
      <c r="U41" s="11"/>
      <c r="V41" s="12"/>
      <c r="W41" s="12"/>
      <c r="X41" s="12"/>
      <c r="Y41" s="12"/>
      <c r="Z41" s="68"/>
      <c r="AA41" s="11"/>
      <c r="AB41" s="75"/>
      <c r="AC41" s="74"/>
      <c r="AD41" s="76"/>
      <c r="AE41" s="74"/>
      <c r="AF41" s="76"/>
      <c r="AG41" s="74"/>
      <c r="AH41" s="75"/>
      <c r="AI41" s="75"/>
      <c r="AJ41" s="75"/>
      <c r="AK41" s="75"/>
      <c r="AL41" s="75"/>
      <c r="AM41" s="91"/>
      <c r="AN41" s="92">
        <f>IF(E41&gt;Q41,E41,Q41)+IF(E41&gt;Q41,IF(Q41&gt;AC41,Q41,AC41),IF(E41&gt;AC41,E41,AC41))</f>
        <v>21</v>
      </c>
      <c r="AO41" s="92">
        <f>IF(G41&gt;S41,G41,S41)+IF(G41&gt;S41,IF(S41&gt;AE41,S41,AE41),IF(G41&gt;AE41,G41,AE41))</f>
        <v>12</v>
      </c>
      <c r="AP41" s="92">
        <f>IF(I41&gt;U41,I41,U41)+IF(I41&gt;U41,IF(U41&gt;AG41,U41,AG41),IF(I41&gt;AG41,I41,AG41))</f>
        <v>0</v>
      </c>
      <c r="AQ41" s="92">
        <f>IF(K41&gt;W41,K41,W41)+IF(K41&gt;W41,IF(W41&gt;AI41,W41,AI41),IF(K41&gt;AI41,K41,AI41))</f>
        <v>19</v>
      </c>
      <c r="AR41" s="92">
        <f>IF(M41&gt;Y41,M41,Y41)+IF(M41&gt;Y41,IF(Y41&gt;AK41,Y41,AK41),IF(M41&gt;AK41,M41,AK41))</f>
        <v>13</v>
      </c>
      <c r="AS41" s="92">
        <f>SUM(AN41:AR41)</f>
        <v>65</v>
      </c>
    </row>
    <row r="42" spans="2:45" ht="15">
      <c r="B42" s="3"/>
      <c r="C42" s="2"/>
      <c r="D42" s="45"/>
      <c r="E42" s="45"/>
      <c r="F42" s="7"/>
      <c r="G42" s="7"/>
      <c r="H42" s="86"/>
      <c r="I42" s="84"/>
      <c r="J42" s="42" t="s">
        <v>65</v>
      </c>
      <c r="K42" s="42"/>
      <c r="L42" s="42" t="s">
        <v>65</v>
      </c>
      <c r="M42" s="42"/>
      <c r="N42" s="42"/>
      <c r="O42" s="45"/>
      <c r="P42" s="2"/>
      <c r="Q42" s="2"/>
      <c r="R42" s="2"/>
      <c r="S42" s="2"/>
      <c r="T42" s="2"/>
      <c r="U42" s="2"/>
      <c r="V42" s="47"/>
      <c r="W42" s="47"/>
      <c r="X42" s="47"/>
      <c r="Y42" s="47"/>
      <c r="Z42" s="73"/>
      <c r="AA42" s="2"/>
      <c r="AS42" s="61"/>
    </row>
    <row r="43" spans="1:2" s="1" customFormat="1" ht="15.75">
      <c r="A43"/>
      <c r="B43" s="8" t="s">
        <v>23</v>
      </c>
    </row>
    <row r="44" spans="1:45" ht="15">
      <c r="A44" s="91"/>
      <c r="B44" s="93" t="s">
        <v>0</v>
      </c>
      <c r="C44" s="93" t="s">
        <v>7</v>
      </c>
      <c r="D44" s="94"/>
      <c r="E44" s="94"/>
      <c r="F44" s="94"/>
      <c r="G44" s="94"/>
      <c r="H44" s="94"/>
      <c r="I44" s="94"/>
      <c r="J44" s="94" t="s">
        <v>65</v>
      </c>
      <c r="K44" s="94"/>
      <c r="L44" s="94" t="s">
        <v>65</v>
      </c>
      <c r="M44" s="94"/>
      <c r="N44" s="94"/>
      <c r="O44" s="94" t="s">
        <v>5</v>
      </c>
      <c r="P44" s="94"/>
      <c r="Q44" s="94"/>
      <c r="R44" s="94"/>
      <c r="S44" s="94"/>
      <c r="T44" s="94"/>
      <c r="U44" s="94"/>
      <c r="V44" s="95"/>
      <c r="W44" s="95"/>
      <c r="X44" s="95"/>
      <c r="Y44" s="95"/>
      <c r="Z44" s="96"/>
      <c r="AA44" s="94" t="s">
        <v>5</v>
      </c>
      <c r="AB44" s="96"/>
      <c r="AC44" s="96"/>
      <c r="AD44" s="96"/>
      <c r="AE44" s="96"/>
      <c r="AF44" s="96"/>
      <c r="AG44" s="96"/>
      <c r="AH44" s="96"/>
      <c r="AI44" s="96"/>
      <c r="AJ44" s="96"/>
      <c r="AK44" s="95"/>
      <c r="AL44" s="96" t="s">
        <v>62</v>
      </c>
      <c r="AM44" s="91"/>
      <c r="AN44" s="91"/>
      <c r="AO44" s="91"/>
      <c r="AP44" s="91"/>
      <c r="AQ44" s="91"/>
      <c r="AR44" s="91"/>
      <c r="AS44" s="92"/>
    </row>
    <row r="45" spans="1:45" ht="15">
      <c r="A45" s="91">
        <f aca="true" t="shared" si="26" ref="A45:A52">+AS45</f>
        <v>679</v>
      </c>
      <c r="B45" s="5" t="s">
        <v>6</v>
      </c>
      <c r="C45" s="23">
        <v>2006</v>
      </c>
      <c r="D45" s="19">
        <v>10.11</v>
      </c>
      <c r="E45" s="19">
        <v>215</v>
      </c>
      <c r="F45" s="19"/>
      <c r="G45" s="19"/>
      <c r="H45" s="83">
        <v>0.0006805555555555554</v>
      </c>
      <c r="I45" s="85">
        <v>147</v>
      </c>
      <c r="J45" s="32">
        <v>3.24</v>
      </c>
      <c r="K45" s="32">
        <v>157</v>
      </c>
      <c r="L45" s="108">
        <v>28</v>
      </c>
      <c r="M45" s="32">
        <v>160</v>
      </c>
      <c r="N45" s="16">
        <f>+E45+G45+I45+K45+M45</f>
        <v>679</v>
      </c>
      <c r="O45" s="15">
        <v>1</v>
      </c>
      <c r="P45" s="11"/>
      <c r="Q45" s="11"/>
      <c r="R45" s="11"/>
      <c r="S45" s="11"/>
      <c r="T45" s="67"/>
      <c r="U45" s="11"/>
      <c r="V45" s="12"/>
      <c r="W45" s="12"/>
      <c r="X45" s="12"/>
      <c r="Y45" s="12"/>
      <c r="Z45" s="68"/>
      <c r="AA45" s="11"/>
      <c r="AB45" s="75"/>
      <c r="AC45" s="74"/>
      <c r="AD45" s="76"/>
      <c r="AE45" s="74"/>
      <c r="AF45" s="76"/>
      <c r="AG45" s="74"/>
      <c r="AH45" s="75"/>
      <c r="AI45" s="75"/>
      <c r="AJ45" s="75"/>
      <c r="AK45" s="75"/>
      <c r="AL45" s="75">
        <f aca="true" t="shared" si="27" ref="AL45:AL52">+AC45+AE45+AG45+AI45+AK45</f>
        <v>0</v>
      </c>
      <c r="AM45" s="91"/>
      <c r="AN45" s="92">
        <f aca="true" t="shared" si="28" ref="AN45:AN52">IF(E45&gt;Q45,E45,Q45)+IF(E45&gt;Q45,IF(Q45&gt;AC45,Q45,AC45),IF(E45&gt;AC45,E45,AC45))</f>
        <v>215</v>
      </c>
      <c r="AO45" s="92">
        <f aca="true" t="shared" si="29" ref="AO45:AO52">IF(G45&gt;S45,G45,S45)+IF(G45&gt;S45,IF(S45&gt;AE45,S45,AE45),IF(G45&gt;AE45,G45,AE45))</f>
        <v>0</v>
      </c>
      <c r="AP45" s="92">
        <f aca="true" t="shared" si="30" ref="AP45:AP52">IF(I45&gt;U45,I45,U45)+IF(I45&gt;U45,IF(U45&gt;AG45,U45,AG45),IF(I45&gt;AG45,I45,AG45))</f>
        <v>147</v>
      </c>
      <c r="AQ45" s="92">
        <f aca="true" t="shared" si="31" ref="AQ45:AQ52">IF(K45&gt;W45,K45,W45)+IF(K45&gt;W45,IF(W45&gt;AI45,W45,AI45),IF(K45&gt;AI45,K45,AI45))</f>
        <v>157</v>
      </c>
      <c r="AR45" s="92">
        <f aca="true" t="shared" si="32" ref="AR45:AR52">IF(M45&gt;Y45,M45,Y45)+IF(M45&gt;Y45,IF(Y45&gt;AK45,Y45,AK45),IF(M45&gt;AK45,M45,AK45))</f>
        <v>160</v>
      </c>
      <c r="AS45" s="92">
        <f aca="true" t="shared" si="33" ref="AS45:AS52">SUM(AN45:AR45)</f>
        <v>679</v>
      </c>
    </row>
    <row r="46" spans="1:45" ht="15">
      <c r="A46" s="91">
        <f t="shared" si="26"/>
        <v>591</v>
      </c>
      <c r="B46" s="5" t="s">
        <v>45</v>
      </c>
      <c r="C46" s="23">
        <v>2006</v>
      </c>
      <c r="D46" s="19">
        <v>10.17</v>
      </c>
      <c r="E46" s="19">
        <v>209</v>
      </c>
      <c r="F46" s="19"/>
      <c r="G46" s="19"/>
      <c r="H46" s="83">
        <v>0.0007048611111111111</v>
      </c>
      <c r="I46" s="85">
        <v>126</v>
      </c>
      <c r="J46" s="32">
        <v>3.15</v>
      </c>
      <c r="K46" s="32">
        <v>146</v>
      </c>
      <c r="L46" s="108">
        <v>22</v>
      </c>
      <c r="M46" s="32">
        <v>110</v>
      </c>
      <c r="N46" s="16">
        <f>+E46+G46+I46+K46+M46</f>
        <v>591</v>
      </c>
      <c r="O46" s="15">
        <v>2</v>
      </c>
      <c r="P46" s="11"/>
      <c r="Q46" s="11"/>
      <c r="R46" s="11"/>
      <c r="S46" s="11"/>
      <c r="T46" s="67"/>
      <c r="U46" s="11"/>
      <c r="V46" s="12"/>
      <c r="W46" s="12"/>
      <c r="X46" s="12"/>
      <c r="Y46" s="12"/>
      <c r="Z46" s="68"/>
      <c r="AA46" s="11"/>
      <c r="AB46" s="75"/>
      <c r="AC46" s="74"/>
      <c r="AD46" s="76"/>
      <c r="AE46" s="74"/>
      <c r="AF46" s="76"/>
      <c r="AG46" s="74"/>
      <c r="AH46" s="75"/>
      <c r="AI46" s="75"/>
      <c r="AJ46" s="75"/>
      <c r="AK46" s="75"/>
      <c r="AL46" s="75">
        <f t="shared" si="27"/>
        <v>0</v>
      </c>
      <c r="AM46" s="91"/>
      <c r="AN46" s="92">
        <f t="shared" si="28"/>
        <v>209</v>
      </c>
      <c r="AO46" s="92">
        <f t="shared" si="29"/>
        <v>0</v>
      </c>
      <c r="AP46" s="92">
        <f t="shared" si="30"/>
        <v>126</v>
      </c>
      <c r="AQ46" s="92">
        <f t="shared" si="31"/>
        <v>146</v>
      </c>
      <c r="AR46" s="92">
        <f t="shared" si="32"/>
        <v>110</v>
      </c>
      <c r="AS46" s="92">
        <f t="shared" si="33"/>
        <v>591</v>
      </c>
    </row>
    <row r="47" spans="1:45" ht="15">
      <c r="A47" s="91">
        <f t="shared" si="26"/>
        <v>525</v>
      </c>
      <c r="B47" s="5" t="s">
        <v>37</v>
      </c>
      <c r="C47" s="23">
        <v>2006</v>
      </c>
      <c r="D47" s="19">
        <v>10.73</v>
      </c>
      <c r="E47" s="19">
        <v>160</v>
      </c>
      <c r="F47" s="19"/>
      <c r="G47" s="19"/>
      <c r="H47" s="83">
        <v>0.0007511574074074074</v>
      </c>
      <c r="I47" s="85">
        <v>95</v>
      </c>
      <c r="J47" s="108">
        <v>3.2</v>
      </c>
      <c r="K47" s="32">
        <v>152</v>
      </c>
      <c r="L47" s="108">
        <v>23</v>
      </c>
      <c r="M47" s="32">
        <v>118</v>
      </c>
      <c r="N47" s="16">
        <f>+E47+G47+I47+K47+M47</f>
        <v>525</v>
      </c>
      <c r="O47" s="15">
        <v>3</v>
      </c>
      <c r="P47" s="11"/>
      <c r="Q47" s="11"/>
      <c r="R47" s="11"/>
      <c r="S47" s="48"/>
      <c r="T47" s="67"/>
      <c r="U47" s="48"/>
      <c r="V47" s="12"/>
      <c r="W47" s="12"/>
      <c r="X47" s="12"/>
      <c r="Y47" s="12"/>
      <c r="Z47" s="68"/>
      <c r="AA47" s="11"/>
      <c r="AB47" s="75"/>
      <c r="AC47" s="74"/>
      <c r="AD47" s="76"/>
      <c r="AE47" s="74"/>
      <c r="AF47" s="76"/>
      <c r="AG47" s="74"/>
      <c r="AH47" s="75"/>
      <c r="AI47" s="75"/>
      <c r="AJ47" s="75"/>
      <c r="AK47" s="75"/>
      <c r="AL47" s="75">
        <f t="shared" si="27"/>
        <v>0</v>
      </c>
      <c r="AM47" s="91"/>
      <c r="AN47" s="92">
        <f t="shared" si="28"/>
        <v>160</v>
      </c>
      <c r="AO47" s="92">
        <f t="shared" si="29"/>
        <v>0</v>
      </c>
      <c r="AP47" s="92">
        <f t="shared" si="30"/>
        <v>95</v>
      </c>
      <c r="AQ47" s="92">
        <f t="shared" si="31"/>
        <v>152</v>
      </c>
      <c r="AR47" s="92">
        <f t="shared" si="32"/>
        <v>118</v>
      </c>
      <c r="AS47" s="92">
        <f t="shared" si="33"/>
        <v>525</v>
      </c>
    </row>
    <row r="48" spans="1:45" ht="15">
      <c r="A48" s="91">
        <f t="shared" si="26"/>
        <v>430</v>
      </c>
      <c r="B48" s="5" t="s">
        <v>186</v>
      </c>
      <c r="C48" s="23">
        <v>2007</v>
      </c>
      <c r="D48" s="19">
        <v>10.4</v>
      </c>
      <c r="E48" s="19">
        <v>187</v>
      </c>
      <c r="F48" s="19"/>
      <c r="G48" s="19"/>
      <c r="H48" s="83">
        <v>0.0007407407407407407</v>
      </c>
      <c r="I48" s="85">
        <v>101</v>
      </c>
      <c r="J48" s="108">
        <v>2.55</v>
      </c>
      <c r="K48" s="32">
        <v>83</v>
      </c>
      <c r="L48" s="108">
        <v>15</v>
      </c>
      <c r="M48" s="32">
        <v>59</v>
      </c>
      <c r="N48" s="108">
        <v>430</v>
      </c>
      <c r="O48" s="15">
        <v>4</v>
      </c>
      <c r="P48" s="11"/>
      <c r="Q48" s="11"/>
      <c r="R48" s="11"/>
      <c r="S48" s="11"/>
      <c r="T48" s="67"/>
      <c r="U48" s="11"/>
      <c r="V48" s="12"/>
      <c r="W48" s="12"/>
      <c r="X48" s="12"/>
      <c r="Y48" s="12"/>
      <c r="Z48" s="68"/>
      <c r="AA48" s="11"/>
      <c r="AB48" s="75"/>
      <c r="AC48" s="74"/>
      <c r="AD48" s="76"/>
      <c r="AE48" s="74"/>
      <c r="AF48" s="76"/>
      <c r="AG48" s="74"/>
      <c r="AH48" s="75"/>
      <c r="AI48" s="75"/>
      <c r="AJ48" s="75"/>
      <c r="AK48" s="75"/>
      <c r="AL48" s="75">
        <f t="shared" si="27"/>
        <v>0</v>
      </c>
      <c r="AM48" s="91"/>
      <c r="AN48" s="92">
        <f t="shared" si="28"/>
        <v>187</v>
      </c>
      <c r="AO48" s="92">
        <f t="shared" si="29"/>
        <v>0</v>
      </c>
      <c r="AP48" s="92">
        <f t="shared" si="30"/>
        <v>101</v>
      </c>
      <c r="AQ48" s="92">
        <f t="shared" si="31"/>
        <v>83</v>
      </c>
      <c r="AR48" s="92">
        <f t="shared" si="32"/>
        <v>59</v>
      </c>
      <c r="AS48" s="92">
        <f t="shared" si="33"/>
        <v>430</v>
      </c>
    </row>
    <row r="49" spans="1:45" ht="15">
      <c r="A49" s="91">
        <f t="shared" si="26"/>
        <v>420</v>
      </c>
      <c r="B49" s="5" t="s">
        <v>40</v>
      </c>
      <c r="C49" s="23">
        <v>2007</v>
      </c>
      <c r="D49" s="19">
        <v>11.11</v>
      </c>
      <c r="E49" s="19">
        <v>134</v>
      </c>
      <c r="F49" s="19"/>
      <c r="G49" s="19"/>
      <c r="H49" s="83">
        <v>0.0007673611111111111</v>
      </c>
      <c r="I49" s="85">
        <v>86</v>
      </c>
      <c r="J49" s="108">
        <v>2.82</v>
      </c>
      <c r="K49" s="32">
        <v>109</v>
      </c>
      <c r="L49" s="32">
        <v>19.5</v>
      </c>
      <c r="M49" s="32">
        <v>91</v>
      </c>
      <c r="N49" s="16">
        <f>+E49+G49+I49+K49+M49</f>
        <v>420</v>
      </c>
      <c r="O49" s="15">
        <v>5</v>
      </c>
      <c r="P49" s="11"/>
      <c r="Q49" s="11"/>
      <c r="R49" s="11"/>
      <c r="S49" s="11"/>
      <c r="T49" s="67"/>
      <c r="U49" s="11"/>
      <c r="V49" s="12"/>
      <c r="W49" s="12"/>
      <c r="X49" s="12"/>
      <c r="Y49" s="12"/>
      <c r="Z49" s="68"/>
      <c r="AA49" s="11"/>
      <c r="AB49" s="75"/>
      <c r="AC49" s="74"/>
      <c r="AD49" s="76"/>
      <c r="AE49" s="74"/>
      <c r="AF49" s="76"/>
      <c r="AG49" s="74"/>
      <c r="AH49" s="75"/>
      <c r="AI49" s="75"/>
      <c r="AJ49" s="75"/>
      <c r="AK49" s="75"/>
      <c r="AL49" s="75">
        <f t="shared" si="27"/>
        <v>0</v>
      </c>
      <c r="AM49" s="91"/>
      <c r="AN49" s="92">
        <f t="shared" si="28"/>
        <v>134</v>
      </c>
      <c r="AO49" s="92">
        <f t="shared" si="29"/>
        <v>0</v>
      </c>
      <c r="AP49" s="92">
        <f t="shared" si="30"/>
        <v>86</v>
      </c>
      <c r="AQ49" s="92">
        <f t="shared" si="31"/>
        <v>109</v>
      </c>
      <c r="AR49" s="92">
        <f t="shared" si="32"/>
        <v>91</v>
      </c>
      <c r="AS49" s="92">
        <f t="shared" si="33"/>
        <v>420</v>
      </c>
    </row>
    <row r="50" spans="1:45" ht="15">
      <c r="A50" s="91">
        <f t="shared" si="26"/>
        <v>413</v>
      </c>
      <c r="B50" s="5" t="s">
        <v>41</v>
      </c>
      <c r="C50" s="23">
        <v>2007</v>
      </c>
      <c r="D50" s="19">
        <v>10.94</v>
      </c>
      <c r="E50" s="19">
        <v>145</v>
      </c>
      <c r="F50" s="19"/>
      <c r="G50" s="19"/>
      <c r="H50" s="83">
        <v>0.0007685185185185185</v>
      </c>
      <c r="I50" s="85">
        <v>86</v>
      </c>
      <c r="J50" s="108">
        <v>2.79</v>
      </c>
      <c r="K50" s="32">
        <v>106</v>
      </c>
      <c r="L50" s="108">
        <v>17.5</v>
      </c>
      <c r="M50" s="32">
        <v>76</v>
      </c>
      <c r="N50" s="16">
        <f>+E50+G50+I50+K50+M50</f>
        <v>413</v>
      </c>
      <c r="O50" s="15">
        <v>6</v>
      </c>
      <c r="P50" s="11"/>
      <c r="Q50" s="11"/>
      <c r="R50" s="11"/>
      <c r="S50" s="11"/>
      <c r="T50" s="67"/>
      <c r="U50" s="11"/>
      <c r="V50" s="12"/>
      <c r="W50" s="12"/>
      <c r="X50" s="12"/>
      <c r="Y50" s="12"/>
      <c r="Z50" s="68"/>
      <c r="AA50" s="11"/>
      <c r="AB50" s="75"/>
      <c r="AC50" s="74"/>
      <c r="AD50" s="76"/>
      <c r="AE50" s="74"/>
      <c r="AF50" s="76"/>
      <c r="AG50" s="74"/>
      <c r="AH50" s="75"/>
      <c r="AI50" s="75"/>
      <c r="AJ50" s="75"/>
      <c r="AK50" s="75"/>
      <c r="AL50" s="75">
        <f t="shared" si="27"/>
        <v>0</v>
      </c>
      <c r="AM50" s="91"/>
      <c r="AN50" s="92">
        <f t="shared" si="28"/>
        <v>145</v>
      </c>
      <c r="AO50" s="92">
        <f t="shared" si="29"/>
        <v>0</v>
      </c>
      <c r="AP50" s="92">
        <f t="shared" si="30"/>
        <v>86</v>
      </c>
      <c r="AQ50" s="92">
        <f t="shared" si="31"/>
        <v>106</v>
      </c>
      <c r="AR50" s="92">
        <f t="shared" si="32"/>
        <v>76</v>
      </c>
      <c r="AS50" s="92">
        <f t="shared" si="33"/>
        <v>413</v>
      </c>
    </row>
    <row r="51" spans="1:45" ht="15">
      <c r="A51" s="91">
        <f t="shared" si="26"/>
        <v>399</v>
      </c>
      <c r="B51" s="5" t="s">
        <v>187</v>
      </c>
      <c r="C51" s="23">
        <v>2007</v>
      </c>
      <c r="D51" s="19">
        <v>10.73</v>
      </c>
      <c r="E51" s="19">
        <v>160</v>
      </c>
      <c r="F51" s="19"/>
      <c r="G51" s="19"/>
      <c r="H51" s="83">
        <v>0.0008101851851851852</v>
      </c>
      <c r="I51" s="85">
        <v>67</v>
      </c>
      <c r="J51" s="108">
        <v>2.53</v>
      </c>
      <c r="K51" s="32">
        <v>81</v>
      </c>
      <c r="L51" s="32">
        <v>19.5</v>
      </c>
      <c r="M51" s="32">
        <v>91</v>
      </c>
      <c r="N51" s="16">
        <f>+E51+G51+I51+K51+M51</f>
        <v>399</v>
      </c>
      <c r="O51" s="15">
        <v>7</v>
      </c>
      <c r="P51" s="11"/>
      <c r="Q51" s="11"/>
      <c r="R51" s="11"/>
      <c r="S51" s="11"/>
      <c r="T51" s="67"/>
      <c r="U51" s="11"/>
      <c r="V51" s="12"/>
      <c r="W51" s="12"/>
      <c r="X51" s="12"/>
      <c r="Y51" s="12"/>
      <c r="Z51" s="68"/>
      <c r="AA51" s="11"/>
      <c r="AB51" s="75"/>
      <c r="AC51" s="74"/>
      <c r="AD51" s="76"/>
      <c r="AE51" s="74"/>
      <c r="AF51" s="76"/>
      <c r="AG51" s="74"/>
      <c r="AH51" s="75"/>
      <c r="AI51" s="75"/>
      <c r="AJ51" s="75"/>
      <c r="AK51" s="75"/>
      <c r="AL51" s="75">
        <f t="shared" si="27"/>
        <v>0</v>
      </c>
      <c r="AM51" s="91"/>
      <c r="AN51" s="92">
        <f t="shared" si="28"/>
        <v>160</v>
      </c>
      <c r="AO51" s="92">
        <f t="shared" si="29"/>
        <v>0</v>
      </c>
      <c r="AP51" s="92">
        <f t="shared" si="30"/>
        <v>67</v>
      </c>
      <c r="AQ51" s="92">
        <f t="shared" si="31"/>
        <v>81</v>
      </c>
      <c r="AR51" s="92">
        <f t="shared" si="32"/>
        <v>91</v>
      </c>
      <c r="AS51" s="92">
        <f t="shared" si="33"/>
        <v>399</v>
      </c>
    </row>
    <row r="52" spans="1:45" ht="15">
      <c r="A52" s="91">
        <f t="shared" si="26"/>
        <v>365</v>
      </c>
      <c r="B52" s="5" t="s">
        <v>8</v>
      </c>
      <c r="C52" s="23">
        <v>2007</v>
      </c>
      <c r="D52" s="19">
        <v>11.36</v>
      </c>
      <c r="E52" s="19">
        <v>119</v>
      </c>
      <c r="F52" s="19"/>
      <c r="G52" s="19"/>
      <c r="H52" s="83">
        <v>0.000787037037037037</v>
      </c>
      <c r="I52" s="85">
        <v>77</v>
      </c>
      <c r="J52" s="108">
        <v>2.62</v>
      </c>
      <c r="K52" s="32">
        <v>89</v>
      </c>
      <c r="L52" s="108">
        <v>18</v>
      </c>
      <c r="M52" s="32">
        <v>80</v>
      </c>
      <c r="N52" s="16">
        <f>+E52+G52+I52+K52+M52</f>
        <v>365</v>
      </c>
      <c r="O52" s="15">
        <v>8</v>
      </c>
      <c r="P52" s="11"/>
      <c r="Q52" s="11"/>
      <c r="R52" s="11"/>
      <c r="S52" s="11"/>
      <c r="T52" s="67"/>
      <c r="U52" s="11"/>
      <c r="V52" s="12"/>
      <c r="W52" s="12"/>
      <c r="X52" s="12"/>
      <c r="Y52" s="12"/>
      <c r="Z52" s="68"/>
      <c r="AA52" s="11"/>
      <c r="AB52" s="75"/>
      <c r="AC52" s="74"/>
      <c r="AD52" s="76"/>
      <c r="AE52" s="74"/>
      <c r="AF52" s="76"/>
      <c r="AG52" s="74"/>
      <c r="AH52" s="75"/>
      <c r="AI52" s="75"/>
      <c r="AJ52" s="75"/>
      <c r="AK52" s="75"/>
      <c r="AL52" s="75">
        <f t="shared" si="27"/>
        <v>0</v>
      </c>
      <c r="AM52" s="91"/>
      <c r="AN52" s="92">
        <f t="shared" si="28"/>
        <v>119</v>
      </c>
      <c r="AO52" s="92">
        <f t="shared" si="29"/>
        <v>0</v>
      </c>
      <c r="AP52" s="92">
        <f t="shared" si="30"/>
        <v>77</v>
      </c>
      <c r="AQ52" s="92">
        <f t="shared" si="31"/>
        <v>89</v>
      </c>
      <c r="AR52" s="92">
        <f t="shared" si="32"/>
        <v>80</v>
      </c>
      <c r="AS52" s="92">
        <f t="shared" si="33"/>
        <v>365</v>
      </c>
    </row>
    <row r="53" spans="2:45" ht="15">
      <c r="B53" s="3"/>
      <c r="C53" s="2"/>
      <c r="D53" s="45"/>
      <c r="E53" s="45"/>
      <c r="F53" s="2"/>
      <c r="G53" s="2"/>
      <c r="H53" s="87"/>
      <c r="I53" s="73"/>
      <c r="J53" s="42" t="s">
        <v>65</v>
      </c>
      <c r="K53" s="42"/>
      <c r="L53" s="42" t="s">
        <v>65</v>
      </c>
      <c r="M53" s="42"/>
      <c r="N53" s="42"/>
      <c r="O53" s="45"/>
      <c r="P53" s="2"/>
      <c r="Q53" s="2"/>
      <c r="R53" s="2"/>
      <c r="S53" s="2"/>
      <c r="T53" s="2"/>
      <c r="U53" s="2"/>
      <c r="V53" s="47"/>
      <c r="W53" s="47"/>
      <c r="X53" s="47"/>
      <c r="Y53" s="47"/>
      <c r="Z53" s="73"/>
      <c r="AA53" s="2"/>
      <c r="AS53" s="61"/>
    </row>
    <row r="54" spans="1:2" s="1" customFormat="1" ht="15.75">
      <c r="A54"/>
      <c r="B54" s="8" t="s">
        <v>24</v>
      </c>
    </row>
    <row r="55" spans="1:45" ht="15">
      <c r="A55" s="91"/>
      <c r="B55" s="93" t="s">
        <v>0</v>
      </c>
      <c r="C55" s="93" t="s">
        <v>7</v>
      </c>
      <c r="D55" s="94"/>
      <c r="E55" s="94"/>
      <c r="F55" s="94"/>
      <c r="G55" s="94"/>
      <c r="H55" s="94"/>
      <c r="I55" s="94"/>
      <c r="J55" s="94" t="s">
        <v>65</v>
      </c>
      <c r="K55" s="94"/>
      <c r="L55" s="94" t="s">
        <v>65</v>
      </c>
      <c r="M55" s="94"/>
      <c r="N55" s="94"/>
      <c r="O55" s="94" t="s">
        <v>5</v>
      </c>
      <c r="P55" s="94"/>
      <c r="Q55" s="94"/>
      <c r="R55" s="94"/>
      <c r="S55" s="94"/>
      <c r="T55" s="94"/>
      <c r="U55" s="94"/>
      <c r="V55" s="95"/>
      <c r="W55" s="95"/>
      <c r="X55" s="95"/>
      <c r="Y55" s="95"/>
      <c r="Z55" s="96"/>
      <c r="AA55" s="94" t="s">
        <v>5</v>
      </c>
      <c r="AB55" s="96"/>
      <c r="AC55" s="96"/>
      <c r="AD55" s="96"/>
      <c r="AE55" s="96"/>
      <c r="AF55" s="96"/>
      <c r="AG55" s="96"/>
      <c r="AH55" s="96"/>
      <c r="AI55" s="96"/>
      <c r="AJ55" s="96"/>
      <c r="AK55" s="95"/>
      <c r="AL55" s="96" t="s">
        <v>62</v>
      </c>
      <c r="AM55" s="91"/>
      <c r="AN55" s="91"/>
      <c r="AO55" s="91"/>
      <c r="AP55" s="91"/>
      <c r="AQ55" s="91"/>
      <c r="AR55" s="91"/>
      <c r="AS55" s="92"/>
    </row>
    <row r="56" spans="1:45" ht="15">
      <c r="A56" s="91">
        <f aca="true" t="shared" si="34" ref="A56:A63">+AS56</f>
        <v>1072</v>
      </c>
      <c r="B56" s="5" t="s">
        <v>188</v>
      </c>
      <c r="C56" s="23">
        <v>2006</v>
      </c>
      <c r="D56" s="57">
        <v>9.16</v>
      </c>
      <c r="E56" s="16">
        <v>350</v>
      </c>
      <c r="F56" s="16"/>
      <c r="G56" s="16"/>
      <c r="H56" s="80">
        <v>0.0005925925925925926</v>
      </c>
      <c r="I56" s="31">
        <v>264</v>
      </c>
      <c r="J56" s="57">
        <v>3.84</v>
      </c>
      <c r="K56" s="16">
        <v>243</v>
      </c>
      <c r="L56" s="57">
        <v>34</v>
      </c>
      <c r="M56" s="16">
        <v>215</v>
      </c>
      <c r="N56" s="16">
        <f aca="true" t="shared" si="35" ref="N56:N63">+E56+G56+I56+K56+M56</f>
        <v>1072</v>
      </c>
      <c r="O56" s="15">
        <v>1</v>
      </c>
      <c r="P56" s="11"/>
      <c r="Q56" s="11"/>
      <c r="R56" s="11"/>
      <c r="S56" s="11"/>
      <c r="T56" s="67"/>
      <c r="U56" s="11"/>
      <c r="V56" s="12"/>
      <c r="W56" s="12"/>
      <c r="X56" s="12"/>
      <c r="Y56" s="12"/>
      <c r="Z56" s="68"/>
      <c r="AA56" s="11"/>
      <c r="AB56" s="75"/>
      <c r="AC56" s="74"/>
      <c r="AD56" s="76"/>
      <c r="AE56" s="74"/>
      <c r="AF56" s="76"/>
      <c r="AG56" s="74"/>
      <c r="AH56" s="75"/>
      <c r="AI56" s="75"/>
      <c r="AJ56" s="75"/>
      <c r="AK56" s="75"/>
      <c r="AL56" s="75">
        <f aca="true" t="shared" si="36" ref="AL56:AL63">+AC56+AE56+AG56+AI56+AK56</f>
        <v>0</v>
      </c>
      <c r="AM56" s="91"/>
      <c r="AN56" s="92">
        <f aca="true" t="shared" si="37" ref="AN56:AN63">IF(E56&gt;Q56,E56,Q56)+IF(E56&gt;Q56,IF(Q56&gt;AC56,Q56,AC56),IF(E56&gt;AC56,E56,AC56))</f>
        <v>350</v>
      </c>
      <c r="AO56" s="92">
        <f aca="true" t="shared" si="38" ref="AO56:AO63">IF(G56&gt;S56,G56,S56)+IF(G56&gt;S56,IF(S56&gt;AE56,S56,AE56),IF(G56&gt;AE56,G56,AE56))</f>
        <v>0</v>
      </c>
      <c r="AP56" s="92">
        <f aca="true" t="shared" si="39" ref="AP56:AP63">IF(I56&gt;U56,I56,U56)+IF(I56&gt;U56,IF(U56&gt;AG56,U56,AG56),IF(I56&gt;AG56,I56,AG56))</f>
        <v>264</v>
      </c>
      <c r="AQ56" s="92">
        <f aca="true" t="shared" si="40" ref="AQ56:AQ63">IF(K56&gt;W56,K56,W56)+IF(K56&gt;W56,IF(W56&gt;AI56,W56,AI56),IF(K56&gt;AI56,K56,AI56))</f>
        <v>243</v>
      </c>
      <c r="AR56" s="92">
        <f aca="true" t="shared" si="41" ref="AR56:AR63">IF(M56&gt;Y56,M56,Y56)+IF(M56&gt;Y56,IF(Y56&gt;AK56,Y56,AK56),IF(M56&gt;AK56,M56,AK56))</f>
        <v>215</v>
      </c>
      <c r="AS56" s="92">
        <f aca="true" t="shared" si="42" ref="AS56:AS63">SUM(AN56:AR56)</f>
        <v>1072</v>
      </c>
    </row>
    <row r="57" spans="1:45" ht="15">
      <c r="A57" s="91">
        <f t="shared" si="34"/>
        <v>849</v>
      </c>
      <c r="B57" s="5" t="s">
        <v>31</v>
      </c>
      <c r="C57" s="23">
        <v>2006</v>
      </c>
      <c r="D57" s="57">
        <v>9.4</v>
      </c>
      <c r="E57" s="16">
        <v>309</v>
      </c>
      <c r="F57" s="16"/>
      <c r="G57" s="16"/>
      <c r="H57" s="80">
        <v>0.0006909722222222222</v>
      </c>
      <c r="I57" s="31">
        <v>138</v>
      </c>
      <c r="J57" s="57">
        <v>3.36</v>
      </c>
      <c r="K57" s="16">
        <v>173</v>
      </c>
      <c r="L57" s="57">
        <v>35.5</v>
      </c>
      <c r="M57" s="16">
        <v>229</v>
      </c>
      <c r="N57" s="16">
        <f t="shared" si="35"/>
        <v>849</v>
      </c>
      <c r="O57" s="15">
        <v>2</v>
      </c>
      <c r="P57" s="11"/>
      <c r="Q57" s="11"/>
      <c r="R57" s="11"/>
      <c r="S57" s="11"/>
      <c r="T57" s="67"/>
      <c r="U57" s="11"/>
      <c r="V57" s="12"/>
      <c r="W57" s="12"/>
      <c r="X57" s="12"/>
      <c r="Y57" s="12"/>
      <c r="Z57" s="68"/>
      <c r="AA57" s="11"/>
      <c r="AB57" s="75"/>
      <c r="AC57" s="74"/>
      <c r="AD57" s="76"/>
      <c r="AE57" s="74"/>
      <c r="AF57" s="76"/>
      <c r="AG57" s="74"/>
      <c r="AH57" s="75"/>
      <c r="AI57" s="75"/>
      <c r="AJ57" s="75"/>
      <c r="AK57" s="75"/>
      <c r="AL57" s="75">
        <f t="shared" si="36"/>
        <v>0</v>
      </c>
      <c r="AM57" s="91"/>
      <c r="AN57" s="92">
        <f t="shared" si="37"/>
        <v>309</v>
      </c>
      <c r="AO57" s="92">
        <f t="shared" si="38"/>
        <v>0</v>
      </c>
      <c r="AP57" s="92">
        <f t="shared" si="39"/>
        <v>138</v>
      </c>
      <c r="AQ57" s="92">
        <f t="shared" si="40"/>
        <v>173</v>
      </c>
      <c r="AR57" s="92">
        <f t="shared" si="41"/>
        <v>229</v>
      </c>
      <c r="AS57" s="92">
        <f t="shared" si="42"/>
        <v>849</v>
      </c>
    </row>
    <row r="58" spans="1:45" ht="15">
      <c r="A58" s="91">
        <f t="shared" si="34"/>
        <v>800</v>
      </c>
      <c r="B58" s="5" t="s">
        <v>189</v>
      </c>
      <c r="C58" s="23">
        <v>2006</v>
      </c>
      <c r="D58" s="57">
        <v>9.68</v>
      </c>
      <c r="E58" s="16">
        <v>267</v>
      </c>
      <c r="F58" s="16"/>
      <c r="G58" s="16"/>
      <c r="H58" s="80">
        <v>0.0006516203703703702</v>
      </c>
      <c r="I58" s="31">
        <v>177</v>
      </c>
      <c r="J58" s="57">
        <v>3.62</v>
      </c>
      <c r="K58" s="16">
        <v>209</v>
      </c>
      <c r="L58" s="57">
        <v>26.5</v>
      </c>
      <c r="M58" s="16">
        <v>147</v>
      </c>
      <c r="N58" s="16">
        <f t="shared" si="35"/>
        <v>800</v>
      </c>
      <c r="O58" s="15">
        <v>3</v>
      </c>
      <c r="P58" s="11"/>
      <c r="Q58" s="11"/>
      <c r="R58" s="11"/>
      <c r="S58" s="11"/>
      <c r="T58" s="67"/>
      <c r="U58" s="11"/>
      <c r="V58" s="12"/>
      <c r="W58" s="12"/>
      <c r="X58" s="12"/>
      <c r="Y58" s="12"/>
      <c r="Z58" s="68"/>
      <c r="AA58" s="11"/>
      <c r="AB58" s="75"/>
      <c r="AC58" s="74"/>
      <c r="AD58" s="76"/>
      <c r="AE58" s="74"/>
      <c r="AF58" s="76"/>
      <c r="AG58" s="74"/>
      <c r="AH58" s="75"/>
      <c r="AI58" s="75"/>
      <c r="AJ58" s="75"/>
      <c r="AK58" s="75"/>
      <c r="AL58" s="75">
        <f t="shared" si="36"/>
        <v>0</v>
      </c>
      <c r="AM58" s="91"/>
      <c r="AN58" s="92">
        <f t="shared" si="37"/>
        <v>267</v>
      </c>
      <c r="AO58" s="92">
        <f t="shared" si="38"/>
        <v>0</v>
      </c>
      <c r="AP58" s="92">
        <f t="shared" si="39"/>
        <v>177</v>
      </c>
      <c r="AQ58" s="92">
        <f t="shared" si="40"/>
        <v>209</v>
      </c>
      <c r="AR58" s="92">
        <f t="shared" si="41"/>
        <v>147</v>
      </c>
      <c r="AS58" s="92">
        <f t="shared" si="42"/>
        <v>800</v>
      </c>
    </row>
    <row r="59" spans="1:45" ht="15">
      <c r="A59" s="91">
        <f t="shared" si="34"/>
        <v>778</v>
      </c>
      <c r="B59" s="5" t="s">
        <v>33</v>
      </c>
      <c r="C59" s="23">
        <v>2006</v>
      </c>
      <c r="D59" s="57">
        <v>9.87</v>
      </c>
      <c r="E59" s="16">
        <v>242</v>
      </c>
      <c r="F59" s="16"/>
      <c r="G59" s="16"/>
      <c r="H59" s="80">
        <v>0.0006354166666666666</v>
      </c>
      <c r="I59" s="31">
        <v>198</v>
      </c>
      <c r="J59" s="57">
        <v>3.23</v>
      </c>
      <c r="K59" s="16">
        <v>156</v>
      </c>
      <c r="L59" s="57">
        <v>30.5</v>
      </c>
      <c r="M59" s="16">
        <v>182</v>
      </c>
      <c r="N59" s="16">
        <f t="shared" si="35"/>
        <v>778</v>
      </c>
      <c r="O59" s="15">
        <v>4</v>
      </c>
      <c r="P59" s="50"/>
      <c r="Q59" s="68"/>
      <c r="R59" s="68"/>
      <c r="S59" s="11"/>
      <c r="T59" s="67"/>
      <c r="U59" s="11"/>
      <c r="V59" s="12"/>
      <c r="W59" s="12"/>
      <c r="X59" s="12"/>
      <c r="Y59" s="12"/>
      <c r="Z59" s="68"/>
      <c r="AA59" s="11"/>
      <c r="AB59" s="75"/>
      <c r="AC59" s="74"/>
      <c r="AD59" s="76"/>
      <c r="AE59" s="74"/>
      <c r="AF59" s="76"/>
      <c r="AG59" s="74"/>
      <c r="AH59" s="75"/>
      <c r="AI59" s="75"/>
      <c r="AJ59" s="75"/>
      <c r="AK59" s="75"/>
      <c r="AL59" s="75">
        <f t="shared" si="36"/>
        <v>0</v>
      </c>
      <c r="AM59" s="91"/>
      <c r="AN59" s="92">
        <f t="shared" si="37"/>
        <v>242</v>
      </c>
      <c r="AO59" s="92">
        <f t="shared" si="38"/>
        <v>0</v>
      </c>
      <c r="AP59" s="92">
        <f t="shared" si="39"/>
        <v>198</v>
      </c>
      <c r="AQ59" s="92">
        <f t="shared" si="40"/>
        <v>156</v>
      </c>
      <c r="AR59" s="92">
        <f t="shared" si="41"/>
        <v>182</v>
      </c>
      <c r="AS59" s="92">
        <f t="shared" si="42"/>
        <v>778</v>
      </c>
    </row>
    <row r="60" spans="1:45" ht="15">
      <c r="A60" s="91">
        <f t="shared" si="34"/>
        <v>743</v>
      </c>
      <c r="B60" s="5" t="s">
        <v>190</v>
      </c>
      <c r="C60" s="23">
        <v>2007</v>
      </c>
      <c r="D60" s="15">
        <v>9.73</v>
      </c>
      <c r="E60" s="15">
        <v>260</v>
      </c>
      <c r="F60" s="100"/>
      <c r="G60" s="100"/>
      <c r="H60" s="83">
        <v>0.0006898148148148149</v>
      </c>
      <c r="I60" s="31">
        <v>139</v>
      </c>
      <c r="J60" s="57">
        <v>3.44</v>
      </c>
      <c r="K60" s="16">
        <v>184</v>
      </c>
      <c r="L60" s="57">
        <v>28</v>
      </c>
      <c r="M60" s="16">
        <v>160</v>
      </c>
      <c r="N60" s="16">
        <f t="shared" si="35"/>
        <v>743</v>
      </c>
      <c r="O60" s="15">
        <v>5</v>
      </c>
      <c r="P60" s="11"/>
      <c r="Q60" s="11"/>
      <c r="R60" s="11"/>
      <c r="S60" s="11"/>
      <c r="T60" s="67"/>
      <c r="U60" s="11"/>
      <c r="V60" s="12"/>
      <c r="W60" s="12"/>
      <c r="X60" s="12"/>
      <c r="Y60" s="12"/>
      <c r="Z60" s="68"/>
      <c r="AA60" s="11"/>
      <c r="AB60" s="75"/>
      <c r="AC60" s="74"/>
      <c r="AD60" s="76"/>
      <c r="AE60" s="74"/>
      <c r="AF60" s="76"/>
      <c r="AG60" s="74"/>
      <c r="AH60" s="75"/>
      <c r="AI60" s="75"/>
      <c r="AJ60" s="75"/>
      <c r="AK60" s="75"/>
      <c r="AL60" s="75">
        <f t="shared" si="36"/>
        <v>0</v>
      </c>
      <c r="AM60" s="91"/>
      <c r="AN60" s="92">
        <f t="shared" si="37"/>
        <v>260</v>
      </c>
      <c r="AO60" s="92">
        <f t="shared" si="38"/>
        <v>0</v>
      </c>
      <c r="AP60" s="92">
        <f t="shared" si="39"/>
        <v>139</v>
      </c>
      <c r="AQ60" s="92">
        <f t="shared" si="40"/>
        <v>184</v>
      </c>
      <c r="AR60" s="92">
        <f t="shared" si="41"/>
        <v>160</v>
      </c>
      <c r="AS60" s="92">
        <f t="shared" si="42"/>
        <v>743</v>
      </c>
    </row>
    <row r="61" spans="1:45" ht="15">
      <c r="A61" s="91">
        <f t="shared" si="34"/>
        <v>544</v>
      </c>
      <c r="B61" s="5" t="s">
        <v>32</v>
      </c>
      <c r="C61" s="23">
        <v>2006</v>
      </c>
      <c r="D61" s="57">
        <v>10.28</v>
      </c>
      <c r="E61" s="16">
        <v>198</v>
      </c>
      <c r="F61" s="16"/>
      <c r="G61" s="16"/>
      <c r="H61" s="80">
        <v>0.0007291666666666667</v>
      </c>
      <c r="I61" s="31">
        <v>109</v>
      </c>
      <c r="J61" s="57">
        <v>2.95</v>
      </c>
      <c r="K61" s="16">
        <v>123</v>
      </c>
      <c r="L61" s="57">
        <v>22.5</v>
      </c>
      <c r="M61" s="16">
        <v>114</v>
      </c>
      <c r="N61" s="16">
        <f t="shared" si="35"/>
        <v>544</v>
      </c>
      <c r="O61" s="15">
        <v>6</v>
      </c>
      <c r="P61" s="11"/>
      <c r="Q61" s="11"/>
      <c r="R61" s="11"/>
      <c r="S61" s="11"/>
      <c r="T61" s="67"/>
      <c r="U61" s="11"/>
      <c r="V61" s="12"/>
      <c r="W61" s="12"/>
      <c r="X61" s="12"/>
      <c r="Y61" s="12"/>
      <c r="Z61" s="68"/>
      <c r="AA61" s="11"/>
      <c r="AB61" s="75"/>
      <c r="AC61" s="74"/>
      <c r="AD61" s="76"/>
      <c r="AE61" s="74"/>
      <c r="AF61" s="76"/>
      <c r="AG61" s="74"/>
      <c r="AH61" s="75"/>
      <c r="AI61" s="75"/>
      <c r="AJ61" s="75"/>
      <c r="AK61" s="75"/>
      <c r="AL61" s="75">
        <f t="shared" si="36"/>
        <v>0</v>
      </c>
      <c r="AM61" s="91"/>
      <c r="AN61" s="92">
        <f t="shared" si="37"/>
        <v>198</v>
      </c>
      <c r="AO61" s="92">
        <f t="shared" si="38"/>
        <v>0</v>
      </c>
      <c r="AP61" s="92">
        <f t="shared" si="39"/>
        <v>109</v>
      </c>
      <c r="AQ61" s="92">
        <f t="shared" si="40"/>
        <v>123</v>
      </c>
      <c r="AR61" s="92">
        <f t="shared" si="41"/>
        <v>114</v>
      </c>
      <c r="AS61" s="92">
        <f t="shared" si="42"/>
        <v>544</v>
      </c>
    </row>
    <row r="62" spans="1:45" ht="15">
      <c r="A62" s="91">
        <f t="shared" si="34"/>
        <v>453</v>
      </c>
      <c r="B62" s="22" t="s">
        <v>43</v>
      </c>
      <c r="C62" s="23">
        <v>2007</v>
      </c>
      <c r="D62" s="57">
        <v>11.24</v>
      </c>
      <c r="E62" s="16">
        <v>126</v>
      </c>
      <c r="F62" s="16"/>
      <c r="G62" s="16"/>
      <c r="H62" s="80">
        <v>0.0007962962962962964</v>
      </c>
      <c r="I62" s="31">
        <v>73</v>
      </c>
      <c r="J62" s="57">
        <v>2.76</v>
      </c>
      <c r="K62" s="16">
        <v>103</v>
      </c>
      <c r="L62" s="57">
        <v>27</v>
      </c>
      <c r="M62" s="16">
        <v>151</v>
      </c>
      <c r="N62" s="16">
        <f t="shared" si="35"/>
        <v>453</v>
      </c>
      <c r="O62" s="15">
        <v>7</v>
      </c>
      <c r="P62" s="11"/>
      <c r="Q62" s="11"/>
      <c r="R62" s="11"/>
      <c r="S62" s="11"/>
      <c r="T62" s="67"/>
      <c r="U62" s="11"/>
      <c r="V62" s="12"/>
      <c r="W62" s="12"/>
      <c r="X62" s="12"/>
      <c r="Y62" s="12"/>
      <c r="Z62" s="68"/>
      <c r="AA62" s="11"/>
      <c r="AB62" s="75"/>
      <c r="AC62" s="74"/>
      <c r="AD62" s="76"/>
      <c r="AE62" s="74"/>
      <c r="AF62" s="76"/>
      <c r="AG62" s="74"/>
      <c r="AH62" s="75"/>
      <c r="AI62" s="75"/>
      <c r="AJ62" s="75"/>
      <c r="AK62" s="75"/>
      <c r="AL62" s="75">
        <f t="shared" si="36"/>
        <v>0</v>
      </c>
      <c r="AM62" s="91"/>
      <c r="AN62" s="92">
        <f t="shared" si="37"/>
        <v>126</v>
      </c>
      <c r="AO62" s="92">
        <f t="shared" si="38"/>
        <v>0</v>
      </c>
      <c r="AP62" s="92">
        <f t="shared" si="39"/>
        <v>73</v>
      </c>
      <c r="AQ62" s="92">
        <f t="shared" si="40"/>
        <v>103</v>
      </c>
      <c r="AR62" s="92">
        <f t="shared" si="41"/>
        <v>151</v>
      </c>
      <c r="AS62" s="92">
        <f t="shared" si="42"/>
        <v>453</v>
      </c>
    </row>
    <row r="63" spans="1:45" ht="15">
      <c r="A63" s="91">
        <f t="shared" si="34"/>
        <v>268</v>
      </c>
      <c r="B63" s="5" t="s">
        <v>191</v>
      </c>
      <c r="C63" s="23">
        <v>2007</v>
      </c>
      <c r="D63" s="57">
        <v>12.44</v>
      </c>
      <c r="E63" s="16">
        <v>74</v>
      </c>
      <c r="F63" s="16"/>
      <c r="G63" s="16"/>
      <c r="H63" s="80">
        <v>0.0010300925925925926</v>
      </c>
      <c r="I63" s="31">
        <v>19</v>
      </c>
      <c r="J63" s="57">
        <v>2.65</v>
      </c>
      <c r="K63" s="16">
        <v>92</v>
      </c>
      <c r="L63" s="57">
        <v>18.5</v>
      </c>
      <c r="M63" s="16">
        <v>83</v>
      </c>
      <c r="N63" s="16">
        <f t="shared" si="35"/>
        <v>268</v>
      </c>
      <c r="O63" s="15">
        <v>8</v>
      </c>
      <c r="P63" s="11"/>
      <c r="Q63" s="11"/>
      <c r="R63" s="11"/>
      <c r="S63" s="11"/>
      <c r="T63" s="67"/>
      <c r="U63" s="11"/>
      <c r="V63" s="12"/>
      <c r="W63" s="12"/>
      <c r="X63" s="12"/>
      <c r="Y63" s="12"/>
      <c r="Z63" s="68"/>
      <c r="AA63" s="11"/>
      <c r="AB63" s="75"/>
      <c r="AC63" s="74"/>
      <c r="AD63" s="76"/>
      <c r="AE63" s="74"/>
      <c r="AF63" s="76"/>
      <c r="AG63" s="74"/>
      <c r="AH63" s="75"/>
      <c r="AI63" s="75"/>
      <c r="AJ63" s="75"/>
      <c r="AK63" s="75"/>
      <c r="AL63" s="75">
        <f t="shared" si="36"/>
        <v>0</v>
      </c>
      <c r="AM63" s="91"/>
      <c r="AN63" s="92">
        <f t="shared" si="37"/>
        <v>74</v>
      </c>
      <c r="AO63" s="92">
        <f t="shared" si="38"/>
        <v>0</v>
      </c>
      <c r="AP63" s="92">
        <f t="shared" si="39"/>
        <v>19</v>
      </c>
      <c r="AQ63" s="92">
        <f t="shared" si="40"/>
        <v>92</v>
      </c>
      <c r="AR63" s="92">
        <f t="shared" si="41"/>
        <v>83</v>
      </c>
      <c r="AS63" s="92">
        <f t="shared" si="42"/>
        <v>268</v>
      </c>
    </row>
    <row r="64" spans="3:45" ht="15">
      <c r="C64" s="2"/>
      <c r="D64" s="45"/>
      <c r="E64" s="45"/>
      <c r="F64" s="7"/>
      <c r="G64" s="7"/>
      <c r="H64" s="86"/>
      <c r="I64" s="84"/>
      <c r="J64" s="42" t="s">
        <v>65</v>
      </c>
      <c r="K64" s="42"/>
      <c r="L64" s="42" t="s">
        <v>65</v>
      </c>
      <c r="M64" s="42"/>
      <c r="N64" s="42"/>
      <c r="O64" s="45"/>
      <c r="P64" s="2"/>
      <c r="Q64" s="2"/>
      <c r="R64" s="2"/>
      <c r="S64" s="2"/>
      <c r="T64" s="2"/>
      <c r="U64" s="2"/>
      <c r="V64" s="47"/>
      <c r="W64" s="47"/>
      <c r="X64" s="47"/>
      <c r="Y64" s="47"/>
      <c r="Z64" s="73"/>
      <c r="AA64" s="2"/>
      <c r="AS64" s="61"/>
    </row>
    <row r="65" spans="2:45" ht="15.75">
      <c r="B65" s="8" t="s">
        <v>25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5">
      <c r="A66" s="91"/>
      <c r="B66" s="93" t="s">
        <v>0</v>
      </c>
      <c r="C66" s="93" t="s">
        <v>7</v>
      </c>
      <c r="D66" s="94"/>
      <c r="E66" s="94"/>
      <c r="F66" s="94"/>
      <c r="G66" s="94"/>
      <c r="H66" s="94"/>
      <c r="I66" s="94"/>
      <c r="J66" s="94" t="s">
        <v>65</v>
      </c>
      <c r="K66" s="94"/>
      <c r="L66" s="94" t="s">
        <v>65</v>
      </c>
      <c r="M66" s="94"/>
      <c r="N66" s="94"/>
      <c r="O66" s="94" t="s">
        <v>5</v>
      </c>
      <c r="P66" s="94"/>
      <c r="Q66" s="94"/>
      <c r="R66" s="94"/>
      <c r="S66" s="94"/>
      <c r="T66" s="94"/>
      <c r="U66" s="94"/>
      <c r="V66" s="95"/>
      <c r="W66" s="95"/>
      <c r="X66" s="95"/>
      <c r="Y66" s="95"/>
      <c r="Z66" s="96"/>
      <c r="AA66" s="94" t="s">
        <v>5</v>
      </c>
      <c r="AB66" s="96"/>
      <c r="AC66" s="96"/>
      <c r="AD66" s="96"/>
      <c r="AE66" s="96"/>
      <c r="AF66" s="96"/>
      <c r="AG66" s="96"/>
      <c r="AH66" s="96"/>
      <c r="AI66" s="96"/>
      <c r="AJ66" s="96"/>
      <c r="AK66" s="95"/>
      <c r="AL66" s="96" t="s">
        <v>62</v>
      </c>
      <c r="AM66" s="91"/>
      <c r="AN66" s="91"/>
      <c r="AO66" s="91"/>
      <c r="AP66" s="91"/>
      <c r="AQ66" s="91"/>
      <c r="AR66" s="91"/>
      <c r="AS66" s="92"/>
    </row>
    <row r="67" spans="1:45" ht="15">
      <c r="A67" s="91">
        <f>+AS67</f>
        <v>1176</v>
      </c>
      <c r="B67" s="5" t="s">
        <v>192</v>
      </c>
      <c r="C67" s="15">
        <v>2004</v>
      </c>
      <c r="D67" s="15">
        <v>8.64</v>
      </c>
      <c r="E67" s="15">
        <v>466</v>
      </c>
      <c r="F67" s="15"/>
      <c r="G67" s="15"/>
      <c r="H67" s="80">
        <v>0.0006215277777777778</v>
      </c>
      <c r="I67" s="31">
        <v>217</v>
      </c>
      <c r="J67" s="57">
        <v>4.18</v>
      </c>
      <c r="K67" s="16">
        <v>302</v>
      </c>
      <c r="L67" s="57">
        <v>31.5</v>
      </c>
      <c r="M67" s="16">
        <v>191</v>
      </c>
      <c r="N67" s="16">
        <f>+E67+G67+I67+K67+M67</f>
        <v>1176</v>
      </c>
      <c r="O67" s="15">
        <v>1</v>
      </c>
      <c r="P67" s="11"/>
      <c r="Q67" s="11"/>
      <c r="R67" s="11"/>
      <c r="S67" s="11"/>
      <c r="T67" s="67"/>
      <c r="U67" s="11"/>
      <c r="V67" s="12"/>
      <c r="W67" s="12"/>
      <c r="X67" s="12"/>
      <c r="Y67" s="12"/>
      <c r="Z67" s="68"/>
      <c r="AA67" s="11"/>
      <c r="AB67" s="75"/>
      <c r="AC67" s="74"/>
      <c r="AD67" s="76"/>
      <c r="AE67" s="74"/>
      <c r="AF67" s="76"/>
      <c r="AG67" s="74"/>
      <c r="AH67" s="75"/>
      <c r="AI67" s="75"/>
      <c r="AJ67" s="75"/>
      <c r="AK67" s="75"/>
      <c r="AL67" s="75">
        <f>+AC67+AE67+AG67+AI67+AK67</f>
        <v>0</v>
      </c>
      <c r="AM67" s="91"/>
      <c r="AN67" s="92">
        <f>IF(E67&gt;Q67,E67,Q67)+IF(E67&gt;Q67,IF(Q67&gt;AC67,Q67,AC67),IF(E67&gt;AC67,E67,AC67))</f>
        <v>466</v>
      </c>
      <c r="AO67" s="92">
        <f>IF(G67&gt;S67,G67,S67)+IF(G67&gt;S67,IF(S67&gt;AE67,S67,AE67),IF(G67&gt;AE67,G67,AE67))</f>
        <v>0</v>
      </c>
      <c r="AP67" s="92">
        <f>IF(I67&gt;U67,I67,U67)+IF(I67&gt;U67,IF(U67&gt;AG67,U67,AG67),IF(I67&gt;AG67,I67,AG67))</f>
        <v>217</v>
      </c>
      <c r="AQ67" s="92">
        <f>IF(K67&gt;W67,K67,W67)+IF(K67&gt;W67,IF(W67&gt;AI67,W67,AI67),IF(K67&gt;AI67,K67,AI67))</f>
        <v>302</v>
      </c>
      <c r="AR67" s="92">
        <f>IF(M67&gt;Y67,M67,Y67)+IF(M67&gt;Y67,IF(Y67&gt;AK67,Y67,AK67),IF(M67&gt;AK67,M67,AK67))</f>
        <v>191</v>
      </c>
      <c r="AS67" s="92">
        <f>SUM(AN67:AR67)</f>
        <v>1176</v>
      </c>
    </row>
    <row r="68" spans="1:45" ht="15">
      <c r="A68" s="91">
        <f>+AS68</f>
        <v>1003</v>
      </c>
      <c r="B68" s="5" t="s">
        <v>194</v>
      </c>
      <c r="C68" s="15">
        <v>2004</v>
      </c>
      <c r="D68" s="15">
        <v>9.45</v>
      </c>
      <c r="E68" s="15">
        <v>301</v>
      </c>
      <c r="F68" s="15"/>
      <c r="G68" s="15"/>
      <c r="H68" s="80">
        <v>0.0006388888888888889</v>
      </c>
      <c r="I68" s="31">
        <v>193</v>
      </c>
      <c r="J68" s="57">
        <v>3.72</v>
      </c>
      <c r="K68" s="16">
        <v>224</v>
      </c>
      <c r="L68" s="57">
        <v>41</v>
      </c>
      <c r="M68" s="16">
        <v>285</v>
      </c>
      <c r="N68" s="57">
        <v>1003</v>
      </c>
      <c r="O68" s="15">
        <v>2</v>
      </c>
      <c r="P68" s="11"/>
      <c r="Q68" s="11"/>
      <c r="R68" s="11"/>
      <c r="S68" s="11"/>
      <c r="T68" s="67"/>
      <c r="U68" s="11"/>
      <c r="V68" s="12"/>
      <c r="W68" s="12"/>
      <c r="X68" s="12"/>
      <c r="Y68" s="12"/>
      <c r="Z68" s="68"/>
      <c r="AA68" s="11"/>
      <c r="AB68" s="75"/>
      <c r="AC68" s="74"/>
      <c r="AD68" s="76"/>
      <c r="AE68" s="74"/>
      <c r="AF68" s="76"/>
      <c r="AG68" s="74"/>
      <c r="AH68" s="75"/>
      <c r="AI68" s="75"/>
      <c r="AJ68" s="75"/>
      <c r="AK68" s="75"/>
      <c r="AL68" s="75">
        <f>+AC68+AE68+AG68+AI68+AK68</f>
        <v>0</v>
      </c>
      <c r="AM68" s="91"/>
      <c r="AN68" s="92">
        <f>IF(E68&gt;Q68,E68,Q68)+IF(E68&gt;Q68,IF(Q68&gt;AC68,Q68,AC68),IF(E68&gt;AC68,E68,AC68))</f>
        <v>301</v>
      </c>
      <c r="AO68" s="92">
        <f>IF(G68&gt;S68,G68,S68)+IF(G68&gt;S68,IF(S68&gt;AE68,S68,AE68),IF(G68&gt;AE68,G68,AE68))</f>
        <v>0</v>
      </c>
      <c r="AP68" s="92">
        <f>IF(I68&gt;U68,I68,U68)+IF(I68&gt;U68,IF(U68&gt;AG68,U68,AG68),IF(I68&gt;AG68,I68,AG68))</f>
        <v>193</v>
      </c>
      <c r="AQ68" s="92">
        <f>IF(K68&gt;W68,K68,W68)+IF(K68&gt;W68,IF(W68&gt;AI68,W68,AI68),IF(K68&gt;AI68,K68,AI68))</f>
        <v>224</v>
      </c>
      <c r="AR68" s="92">
        <f>IF(M68&gt;Y68,M68,Y68)+IF(M68&gt;Y68,IF(Y68&gt;AK68,Y68,AK68),IF(M68&gt;AK68,M68,AK68))</f>
        <v>285</v>
      </c>
      <c r="AS68" s="92">
        <f>SUM(AN68:AR68)</f>
        <v>1003</v>
      </c>
    </row>
    <row r="69" spans="1:45" ht="15">
      <c r="A69" s="91">
        <f>+AS69</f>
        <v>989</v>
      </c>
      <c r="B69" s="5" t="s">
        <v>193</v>
      </c>
      <c r="C69" s="23">
        <v>2004</v>
      </c>
      <c r="D69" s="57">
        <v>9.18</v>
      </c>
      <c r="E69" s="16">
        <v>347</v>
      </c>
      <c r="F69" s="15"/>
      <c r="G69" s="15"/>
      <c r="H69" s="80" t="s">
        <v>195</v>
      </c>
      <c r="I69" s="31">
        <v>0</v>
      </c>
      <c r="J69" s="57">
        <v>4.16</v>
      </c>
      <c r="K69" s="16">
        <v>298</v>
      </c>
      <c r="L69" s="57">
        <v>46.5</v>
      </c>
      <c r="M69" s="16">
        <v>344</v>
      </c>
      <c r="N69" s="16">
        <f>+E69+G69+I69+K69+M69</f>
        <v>989</v>
      </c>
      <c r="O69" s="15">
        <v>3</v>
      </c>
      <c r="P69" s="11"/>
      <c r="Q69" s="11"/>
      <c r="R69" s="11"/>
      <c r="S69" s="11"/>
      <c r="T69" s="67"/>
      <c r="U69" s="11"/>
      <c r="V69" s="12"/>
      <c r="W69" s="12"/>
      <c r="X69" s="12"/>
      <c r="Y69" s="12"/>
      <c r="Z69" s="68"/>
      <c r="AA69" s="11"/>
      <c r="AB69" s="75"/>
      <c r="AC69" s="74"/>
      <c r="AD69" s="76"/>
      <c r="AE69" s="74"/>
      <c r="AF69" s="76"/>
      <c r="AG69" s="74"/>
      <c r="AH69" s="75"/>
      <c r="AI69" s="75"/>
      <c r="AJ69" s="75"/>
      <c r="AK69" s="75"/>
      <c r="AL69" s="75">
        <f>+AC69+AE69+AG69+AI69+AK69</f>
        <v>0</v>
      </c>
      <c r="AM69" s="91"/>
      <c r="AN69" s="92">
        <f>IF(E69&gt;Q69,E69,Q69)+IF(E69&gt;Q69,IF(Q69&gt;AC69,Q69,AC69),IF(E69&gt;AC69,E69,AC69))</f>
        <v>347</v>
      </c>
      <c r="AO69" s="92">
        <f>IF(G69&gt;S69,G69,S69)+IF(G69&gt;S69,IF(S69&gt;AE69,S69,AE69),IF(G69&gt;AE69,G69,AE69))</f>
        <v>0</v>
      </c>
      <c r="AP69" s="92">
        <f>IF(I69&gt;U69,I69,U69)+IF(I69&gt;U69,IF(U69&gt;AG69,U69,AG69),IF(I69&gt;AG69,I69,AG69))</f>
        <v>0</v>
      </c>
      <c r="AQ69" s="92">
        <f>IF(K69&gt;W69,K69,W69)+IF(K69&gt;W69,IF(W69&gt;AI69,W69,AI69),IF(K69&gt;AI69,K69,AI69))</f>
        <v>298</v>
      </c>
      <c r="AR69" s="92">
        <f>IF(M69&gt;Y69,M69,Y69)+IF(M69&gt;Y69,IF(Y69&gt;AK69,Y69,AK69),IF(M69&gt;AK69,M69,AK69))</f>
        <v>344</v>
      </c>
      <c r="AS69" s="92">
        <f>SUM(AN69:AR69)</f>
        <v>989</v>
      </c>
    </row>
    <row r="70" spans="1:45" ht="15">
      <c r="A70" s="91">
        <f>+AS70</f>
        <v>950</v>
      </c>
      <c r="B70" s="5" t="s">
        <v>46</v>
      </c>
      <c r="C70" s="15">
        <v>2004</v>
      </c>
      <c r="D70" s="15">
        <v>8.88</v>
      </c>
      <c r="E70" s="15">
        <v>408</v>
      </c>
      <c r="F70" s="15"/>
      <c r="G70" s="15"/>
      <c r="H70" s="80">
        <v>0.000630787037037037</v>
      </c>
      <c r="I70" s="31">
        <v>204</v>
      </c>
      <c r="J70" s="57">
        <v>3.83</v>
      </c>
      <c r="K70" s="16">
        <v>242</v>
      </c>
      <c r="L70" s="57">
        <v>21</v>
      </c>
      <c r="M70" s="16">
        <v>96</v>
      </c>
      <c r="N70" s="16">
        <f>+E70+G70+I70+K70+M70</f>
        <v>950</v>
      </c>
      <c r="O70" s="15">
        <v>4</v>
      </c>
      <c r="P70" s="11"/>
      <c r="Q70" s="11"/>
      <c r="R70" s="11"/>
      <c r="S70" s="11"/>
      <c r="T70" s="67"/>
      <c r="U70" s="11"/>
      <c r="V70" s="12"/>
      <c r="W70" s="12"/>
      <c r="X70" s="12"/>
      <c r="Y70" s="12"/>
      <c r="Z70" s="68"/>
      <c r="AA70" s="11"/>
      <c r="AB70" s="75"/>
      <c r="AC70" s="74"/>
      <c r="AD70" s="76"/>
      <c r="AE70" s="74"/>
      <c r="AF70" s="76"/>
      <c r="AG70" s="74"/>
      <c r="AH70" s="75"/>
      <c r="AI70" s="75"/>
      <c r="AJ70" s="75"/>
      <c r="AK70" s="75"/>
      <c r="AL70" s="75">
        <f>+AC70+AE70+AG70+AI70+AK70</f>
        <v>0</v>
      </c>
      <c r="AM70" s="91"/>
      <c r="AN70" s="92">
        <f>IF(E70&gt;Q70,E70,Q70)+IF(E70&gt;Q70,IF(Q70&gt;AC70,Q70,AC70),IF(E70&gt;AC70,E70,AC70))</f>
        <v>408</v>
      </c>
      <c r="AO70" s="92">
        <f>IF(G70&gt;S70,G70,S70)+IF(G70&gt;S70,IF(S70&gt;AE70,S70,AE70),IF(G70&gt;AE70,G70,AE70))</f>
        <v>0</v>
      </c>
      <c r="AP70" s="92">
        <f>IF(I70&gt;U70,I70,U70)+IF(I70&gt;U70,IF(U70&gt;AG70,U70,AG70),IF(I70&gt;AG70,I70,AG70))</f>
        <v>204</v>
      </c>
      <c r="AQ70" s="92">
        <f>IF(K70&gt;W70,K70,W70)+IF(K70&gt;W70,IF(W70&gt;AI70,W70,AI70),IF(K70&gt;AI70,K70,AI70))</f>
        <v>242</v>
      </c>
      <c r="AR70" s="92">
        <f>IF(M70&gt;Y70,M70,Y70)+IF(M70&gt;Y70,IF(Y70&gt;AK70,Y70,AK70),IF(M70&gt;AK70,M70,AK70))</f>
        <v>96</v>
      </c>
      <c r="AS70" s="92">
        <f>SUM(AN70:AR70)</f>
        <v>950</v>
      </c>
    </row>
    <row r="71" spans="1:45" ht="15">
      <c r="A71" s="91">
        <f>+AS71</f>
        <v>868</v>
      </c>
      <c r="B71" s="5" t="s">
        <v>20</v>
      </c>
      <c r="C71" s="15">
        <v>2004</v>
      </c>
      <c r="D71" s="15">
        <v>9.7</v>
      </c>
      <c r="E71" s="15">
        <v>264</v>
      </c>
      <c r="F71" s="15"/>
      <c r="G71" s="15"/>
      <c r="H71" s="80">
        <v>0.0006261574074074074</v>
      </c>
      <c r="I71" s="31">
        <v>211</v>
      </c>
      <c r="J71" s="57">
        <v>3.6</v>
      </c>
      <c r="K71" s="16">
        <v>206</v>
      </c>
      <c r="L71" s="57">
        <v>31</v>
      </c>
      <c r="M71" s="16">
        <v>187</v>
      </c>
      <c r="N71" s="16">
        <f>+E71+G71+I71+K71+M71</f>
        <v>868</v>
      </c>
      <c r="O71" s="15">
        <v>5</v>
      </c>
      <c r="P71" s="11"/>
      <c r="Q71" s="11"/>
      <c r="R71" s="11"/>
      <c r="S71" s="11"/>
      <c r="T71" s="67"/>
      <c r="U71" s="11"/>
      <c r="V71" s="12"/>
      <c r="W71" s="12"/>
      <c r="X71" s="12"/>
      <c r="Y71" s="12"/>
      <c r="Z71" s="68"/>
      <c r="AA71" s="11"/>
      <c r="AB71" s="75"/>
      <c r="AC71" s="74"/>
      <c r="AD71" s="76"/>
      <c r="AE71" s="74"/>
      <c r="AF71" s="76"/>
      <c r="AG71" s="74"/>
      <c r="AH71" s="75"/>
      <c r="AI71" s="75"/>
      <c r="AJ71" s="75"/>
      <c r="AK71" s="75"/>
      <c r="AL71" s="75">
        <f>+AC71+AE71+AG71+AI71+AK71</f>
        <v>0</v>
      </c>
      <c r="AM71" s="91"/>
      <c r="AN71" s="92">
        <f>IF(E71&gt;Q71,E71,Q71)+IF(E71&gt;Q71,IF(Q71&gt;AC71,Q71,AC71),IF(E71&gt;AC71,E71,AC71))</f>
        <v>264</v>
      </c>
      <c r="AO71" s="92">
        <f>IF(G71&gt;S71,G71,S71)+IF(G71&gt;S71,IF(S71&gt;AE71,S71,AE71),IF(G71&gt;AE71,G71,AE71))</f>
        <v>0</v>
      </c>
      <c r="AP71" s="92">
        <f>IF(I71&gt;U71,I71,U71)+IF(I71&gt;U71,IF(U71&gt;AG71,U71,AG71),IF(I71&gt;AG71,I71,AG71))</f>
        <v>211</v>
      </c>
      <c r="AQ71" s="92">
        <f>IF(K71&gt;W71,K71,W71)+IF(K71&gt;W71,IF(W71&gt;AI71,W71,AI71),IF(K71&gt;AI71,K71,AI71))</f>
        <v>206</v>
      </c>
      <c r="AR71" s="92">
        <f>IF(M71&gt;Y71,M71,Y71)+IF(M71&gt;Y71,IF(Y71&gt;AK71,Y71,AK71),IF(M71&gt;AK71,M71,AK71))</f>
        <v>187</v>
      </c>
      <c r="AS71" s="92">
        <f>SUM(AN71:AR71)</f>
        <v>868</v>
      </c>
    </row>
    <row r="72" spans="10:45" ht="14.25" customHeight="1">
      <c r="J72" s="41" t="s">
        <v>65</v>
      </c>
      <c r="L72" s="41" t="s">
        <v>65</v>
      </c>
      <c r="AS72" s="61"/>
    </row>
    <row r="73" spans="2:45" ht="15.75">
      <c r="B73" s="8" t="s">
        <v>26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5">
      <c r="A74" s="91"/>
      <c r="B74" s="93" t="s">
        <v>0</v>
      </c>
      <c r="C74" s="93" t="s">
        <v>7</v>
      </c>
      <c r="D74" s="94"/>
      <c r="E74" s="94"/>
      <c r="F74" s="94"/>
      <c r="G74" s="94"/>
      <c r="H74" s="94"/>
      <c r="I74" s="94"/>
      <c r="J74" s="94" t="s">
        <v>65</v>
      </c>
      <c r="K74" s="94"/>
      <c r="L74" s="94" t="s">
        <v>65</v>
      </c>
      <c r="M74" s="94"/>
      <c r="N74" s="94"/>
      <c r="O74" s="94" t="s">
        <v>5</v>
      </c>
      <c r="P74" s="94"/>
      <c r="Q74" s="94"/>
      <c r="R74" s="94"/>
      <c r="S74" s="94"/>
      <c r="T74" s="94"/>
      <c r="U74" s="94"/>
      <c r="V74" s="95"/>
      <c r="W74" s="95"/>
      <c r="X74" s="95"/>
      <c r="Y74" s="95"/>
      <c r="Z74" s="96"/>
      <c r="AA74" s="94" t="s">
        <v>5</v>
      </c>
      <c r="AB74" s="96"/>
      <c r="AC74" s="96"/>
      <c r="AD74" s="96"/>
      <c r="AE74" s="96"/>
      <c r="AF74" s="96"/>
      <c r="AG74" s="96"/>
      <c r="AH74" s="96"/>
      <c r="AI74" s="96"/>
      <c r="AJ74" s="96"/>
      <c r="AK74" s="95"/>
      <c r="AL74" s="96" t="s">
        <v>62</v>
      </c>
      <c r="AM74" s="91"/>
      <c r="AN74" s="91"/>
      <c r="AO74" s="91"/>
      <c r="AP74" s="91"/>
      <c r="AQ74" s="91"/>
      <c r="AR74" s="91"/>
      <c r="AS74" s="92"/>
    </row>
    <row r="75" spans="1:45" ht="15">
      <c r="A75" s="91">
        <f aca="true" t="shared" si="43" ref="A75:A83">+AS75</f>
        <v>1290</v>
      </c>
      <c r="B75" s="5" t="s">
        <v>13</v>
      </c>
      <c r="C75" s="23">
        <v>2004</v>
      </c>
      <c r="D75" s="15">
        <v>8.77</v>
      </c>
      <c r="E75" s="15">
        <v>434</v>
      </c>
      <c r="F75" s="15"/>
      <c r="G75" s="15"/>
      <c r="H75" s="80">
        <v>0.0005821759259259259</v>
      </c>
      <c r="I75" s="31">
        <v>286</v>
      </c>
      <c r="J75" s="57">
        <v>3.87</v>
      </c>
      <c r="K75" s="16">
        <v>248</v>
      </c>
      <c r="L75" s="57">
        <v>44.5</v>
      </c>
      <c r="M75" s="16">
        <v>322</v>
      </c>
      <c r="N75" s="16">
        <f aca="true" t="shared" si="44" ref="N75:N83">+E75+G75+I75+K75+M75</f>
        <v>1290</v>
      </c>
      <c r="O75" s="15">
        <v>1</v>
      </c>
      <c r="P75" s="11"/>
      <c r="Q75" s="11"/>
      <c r="R75" s="11"/>
      <c r="S75" s="11"/>
      <c r="T75" s="67"/>
      <c r="U75" s="11"/>
      <c r="V75" s="12"/>
      <c r="W75" s="12"/>
      <c r="X75" s="12"/>
      <c r="Y75" s="12"/>
      <c r="Z75" s="68"/>
      <c r="AA75" s="11"/>
      <c r="AB75" s="75"/>
      <c r="AC75" s="74"/>
      <c r="AD75" s="76"/>
      <c r="AE75" s="74"/>
      <c r="AF75" s="76"/>
      <c r="AG75" s="74"/>
      <c r="AH75" s="75"/>
      <c r="AI75" s="75"/>
      <c r="AJ75" s="75"/>
      <c r="AK75" s="75"/>
      <c r="AL75" s="75">
        <f aca="true" t="shared" si="45" ref="AL75:AL83">+AC75+AE75+AG75+AI75+AK75</f>
        <v>0</v>
      </c>
      <c r="AM75" s="91"/>
      <c r="AN75" s="92">
        <f aca="true" t="shared" si="46" ref="AN75:AN83">IF(E75&gt;Q75,E75,Q75)+IF(E75&gt;Q75,IF(Q75&gt;AC75,Q75,AC75),IF(E75&gt;AC75,E75,AC75))</f>
        <v>434</v>
      </c>
      <c r="AO75" s="92">
        <f aca="true" t="shared" si="47" ref="AO75:AO83">IF(G75&gt;S75,G75,S75)+IF(G75&gt;S75,IF(S75&gt;AE75,S75,AE75),IF(G75&gt;AE75,G75,AE75))</f>
        <v>0</v>
      </c>
      <c r="AP75" s="92">
        <f aca="true" t="shared" si="48" ref="AP75:AP83">IF(I75&gt;U75,I75,U75)+IF(I75&gt;U75,IF(U75&gt;AG75,U75,AG75),IF(I75&gt;AG75,I75,AG75))</f>
        <v>286</v>
      </c>
      <c r="AQ75" s="92">
        <f aca="true" t="shared" si="49" ref="AQ75:AQ83">IF(K75&gt;W75,K75,W75)+IF(K75&gt;W75,IF(W75&gt;AI75,W75,AI75),IF(K75&gt;AI75,K75,AI75))</f>
        <v>248</v>
      </c>
      <c r="AR75" s="92">
        <f aca="true" t="shared" si="50" ref="AR75:AR83">IF(M75&gt;Y75,M75,Y75)+IF(M75&gt;Y75,IF(Y75&gt;AK75,Y75,AK75),IF(M75&gt;AK75,M75,AK75))</f>
        <v>322</v>
      </c>
      <c r="AS75" s="92">
        <f aca="true" t="shared" si="51" ref="AS75:AS83">SUM(AN75:AR75)</f>
        <v>1290</v>
      </c>
    </row>
    <row r="76" spans="1:45" ht="15">
      <c r="A76" s="91">
        <f t="shared" si="43"/>
        <v>1253</v>
      </c>
      <c r="B76" s="5" t="s">
        <v>19</v>
      </c>
      <c r="C76" s="23">
        <v>2004</v>
      </c>
      <c r="D76" s="57">
        <v>9.01</v>
      </c>
      <c r="E76" s="16">
        <v>380</v>
      </c>
      <c r="F76" s="16"/>
      <c r="G76" s="16"/>
      <c r="H76" s="80">
        <v>0.0005740740740740741</v>
      </c>
      <c r="I76" s="31">
        <v>304</v>
      </c>
      <c r="J76" s="57">
        <v>3.93</v>
      </c>
      <c r="K76" s="16">
        <v>258</v>
      </c>
      <c r="L76" s="57">
        <v>43.5</v>
      </c>
      <c r="M76" s="16">
        <v>311</v>
      </c>
      <c r="N76" s="16">
        <f t="shared" si="44"/>
        <v>1253</v>
      </c>
      <c r="O76" s="15">
        <v>2</v>
      </c>
      <c r="P76" s="11"/>
      <c r="Q76" s="11"/>
      <c r="R76" s="11"/>
      <c r="S76" s="11"/>
      <c r="T76" s="67"/>
      <c r="U76" s="11"/>
      <c r="V76" s="12"/>
      <c r="W76" s="12"/>
      <c r="X76" s="12"/>
      <c r="Y76" s="12"/>
      <c r="Z76" s="68"/>
      <c r="AA76" s="11"/>
      <c r="AB76" s="75"/>
      <c r="AC76" s="74"/>
      <c r="AD76" s="76"/>
      <c r="AE76" s="74"/>
      <c r="AF76" s="76"/>
      <c r="AG76" s="74"/>
      <c r="AH76" s="75"/>
      <c r="AI76" s="75"/>
      <c r="AJ76" s="75"/>
      <c r="AK76" s="75"/>
      <c r="AL76" s="75">
        <f t="shared" si="45"/>
        <v>0</v>
      </c>
      <c r="AM76" s="91"/>
      <c r="AN76" s="92">
        <f t="shared" si="46"/>
        <v>380</v>
      </c>
      <c r="AO76" s="92">
        <f t="shared" si="47"/>
        <v>0</v>
      </c>
      <c r="AP76" s="92">
        <f t="shared" si="48"/>
        <v>304</v>
      </c>
      <c r="AQ76" s="92">
        <f t="shared" si="49"/>
        <v>258</v>
      </c>
      <c r="AR76" s="92">
        <f t="shared" si="50"/>
        <v>311</v>
      </c>
      <c r="AS76" s="92">
        <f t="shared" si="51"/>
        <v>1253</v>
      </c>
    </row>
    <row r="77" spans="1:45" ht="15">
      <c r="A77" s="91">
        <f t="shared" si="43"/>
        <v>1240</v>
      </c>
      <c r="B77" s="5" t="s">
        <v>12</v>
      </c>
      <c r="C77" s="23">
        <v>2005</v>
      </c>
      <c r="D77" s="57">
        <v>8.91</v>
      </c>
      <c r="E77" s="16">
        <v>401</v>
      </c>
      <c r="F77" s="16"/>
      <c r="G77" s="16"/>
      <c r="H77" s="80">
        <v>0.0005983796296296296</v>
      </c>
      <c r="I77" s="31">
        <v>255</v>
      </c>
      <c r="J77" s="57">
        <v>3.92</v>
      </c>
      <c r="K77" s="16">
        <v>256</v>
      </c>
      <c r="L77" s="57">
        <v>45</v>
      </c>
      <c r="M77" s="16">
        <v>328</v>
      </c>
      <c r="N77" s="16">
        <f t="shared" si="44"/>
        <v>1240</v>
      </c>
      <c r="O77" s="15">
        <v>3</v>
      </c>
      <c r="P77" s="11"/>
      <c r="Q77" s="11"/>
      <c r="R77" s="11"/>
      <c r="S77" s="11"/>
      <c r="T77" s="67"/>
      <c r="U77" s="11"/>
      <c r="V77" s="12"/>
      <c r="W77" s="12"/>
      <c r="X77" s="12"/>
      <c r="Y77" s="12"/>
      <c r="Z77" s="68"/>
      <c r="AA77" s="11"/>
      <c r="AB77" s="75"/>
      <c r="AC77" s="74"/>
      <c r="AD77" s="76"/>
      <c r="AE77" s="74"/>
      <c r="AF77" s="76"/>
      <c r="AG77" s="74"/>
      <c r="AH77" s="75"/>
      <c r="AI77" s="75"/>
      <c r="AJ77" s="75"/>
      <c r="AK77" s="75"/>
      <c r="AL77" s="75">
        <f t="shared" si="45"/>
        <v>0</v>
      </c>
      <c r="AM77" s="91"/>
      <c r="AN77" s="92">
        <f t="shared" si="46"/>
        <v>401</v>
      </c>
      <c r="AO77" s="92">
        <f t="shared" si="47"/>
        <v>0</v>
      </c>
      <c r="AP77" s="92">
        <f t="shared" si="48"/>
        <v>255</v>
      </c>
      <c r="AQ77" s="92">
        <f t="shared" si="49"/>
        <v>256</v>
      </c>
      <c r="AR77" s="92">
        <f t="shared" si="50"/>
        <v>328</v>
      </c>
      <c r="AS77" s="92">
        <f t="shared" si="51"/>
        <v>1240</v>
      </c>
    </row>
    <row r="78" spans="1:45" ht="15">
      <c r="A78" s="91">
        <f t="shared" si="43"/>
        <v>1125</v>
      </c>
      <c r="B78" s="5" t="s">
        <v>11</v>
      </c>
      <c r="C78" s="23">
        <v>2005</v>
      </c>
      <c r="D78" s="57">
        <v>9.62</v>
      </c>
      <c r="E78" s="16">
        <v>275</v>
      </c>
      <c r="F78" s="16"/>
      <c r="G78" s="16"/>
      <c r="H78" s="80">
        <v>0.0006064814814814814</v>
      </c>
      <c r="I78" s="31">
        <v>241</v>
      </c>
      <c r="J78" s="109">
        <v>3.8</v>
      </c>
      <c r="K78" s="16">
        <v>237</v>
      </c>
      <c r="L78" s="57">
        <v>49</v>
      </c>
      <c r="M78" s="16">
        <v>372</v>
      </c>
      <c r="N78" s="16">
        <f t="shared" si="44"/>
        <v>1125</v>
      </c>
      <c r="O78" s="15">
        <v>4</v>
      </c>
      <c r="P78" s="11"/>
      <c r="Q78" s="11"/>
      <c r="R78" s="11"/>
      <c r="S78" s="11"/>
      <c r="T78" s="67"/>
      <c r="U78" s="11"/>
      <c r="V78" s="12"/>
      <c r="W78" s="12"/>
      <c r="X78" s="12"/>
      <c r="Y78" s="12"/>
      <c r="Z78" s="68"/>
      <c r="AA78" s="11"/>
      <c r="AB78" s="75"/>
      <c r="AC78" s="74"/>
      <c r="AD78" s="76"/>
      <c r="AE78" s="74"/>
      <c r="AF78" s="76"/>
      <c r="AG78" s="74"/>
      <c r="AH78" s="75"/>
      <c r="AI78" s="75"/>
      <c r="AJ78" s="75"/>
      <c r="AK78" s="75"/>
      <c r="AL78" s="75">
        <f t="shared" si="45"/>
        <v>0</v>
      </c>
      <c r="AM78" s="91"/>
      <c r="AN78" s="92">
        <f t="shared" si="46"/>
        <v>275</v>
      </c>
      <c r="AO78" s="92">
        <f t="shared" si="47"/>
        <v>0</v>
      </c>
      <c r="AP78" s="92">
        <f t="shared" si="48"/>
        <v>241</v>
      </c>
      <c r="AQ78" s="92">
        <f t="shared" si="49"/>
        <v>237</v>
      </c>
      <c r="AR78" s="92">
        <f t="shared" si="50"/>
        <v>372</v>
      </c>
      <c r="AS78" s="92">
        <f t="shared" si="51"/>
        <v>1125</v>
      </c>
    </row>
    <row r="79" spans="1:45" ht="15">
      <c r="A79" s="91">
        <f t="shared" si="43"/>
        <v>826</v>
      </c>
      <c r="B79" s="5" t="s">
        <v>60</v>
      </c>
      <c r="C79" s="23">
        <v>2004</v>
      </c>
      <c r="D79" s="57">
        <v>9.72</v>
      </c>
      <c r="E79" s="16">
        <v>262</v>
      </c>
      <c r="F79" s="16"/>
      <c r="G79" s="16"/>
      <c r="H79" s="80">
        <v>0.0006527777777777777</v>
      </c>
      <c r="I79" s="31">
        <v>181</v>
      </c>
      <c r="J79" s="57">
        <v>3.25</v>
      </c>
      <c r="K79" s="16">
        <v>158</v>
      </c>
      <c r="L79" s="57">
        <v>35</v>
      </c>
      <c r="M79" s="16">
        <v>225</v>
      </c>
      <c r="N79" s="16">
        <f t="shared" si="44"/>
        <v>826</v>
      </c>
      <c r="O79" s="15">
        <v>5</v>
      </c>
      <c r="P79" s="11"/>
      <c r="Q79" s="11"/>
      <c r="R79" s="11"/>
      <c r="S79" s="11"/>
      <c r="T79" s="67"/>
      <c r="U79" s="11"/>
      <c r="V79" s="12"/>
      <c r="W79" s="12"/>
      <c r="X79" s="12"/>
      <c r="Y79" s="12"/>
      <c r="Z79" s="68"/>
      <c r="AA79" s="11"/>
      <c r="AB79" s="75"/>
      <c r="AC79" s="74"/>
      <c r="AD79" s="76"/>
      <c r="AE79" s="74"/>
      <c r="AF79" s="76"/>
      <c r="AG79" s="74"/>
      <c r="AH79" s="75"/>
      <c r="AI79" s="75"/>
      <c r="AJ79" s="75"/>
      <c r="AK79" s="75"/>
      <c r="AL79" s="75">
        <f t="shared" si="45"/>
        <v>0</v>
      </c>
      <c r="AM79" s="91"/>
      <c r="AN79" s="92">
        <f t="shared" si="46"/>
        <v>262</v>
      </c>
      <c r="AO79" s="92">
        <f t="shared" si="47"/>
        <v>0</v>
      </c>
      <c r="AP79" s="92">
        <f t="shared" si="48"/>
        <v>181</v>
      </c>
      <c r="AQ79" s="92">
        <f t="shared" si="49"/>
        <v>158</v>
      </c>
      <c r="AR79" s="92">
        <f t="shared" si="50"/>
        <v>225</v>
      </c>
      <c r="AS79" s="92">
        <f t="shared" si="51"/>
        <v>826</v>
      </c>
    </row>
    <row r="80" spans="1:45" ht="15">
      <c r="A80" s="91">
        <f t="shared" si="43"/>
        <v>785</v>
      </c>
      <c r="B80" s="5" t="s">
        <v>55</v>
      </c>
      <c r="C80" s="23">
        <v>2004</v>
      </c>
      <c r="D80" s="57">
        <v>9.78</v>
      </c>
      <c r="E80" s="16">
        <v>254</v>
      </c>
      <c r="F80" s="16"/>
      <c r="G80" s="16"/>
      <c r="H80" s="80">
        <v>0.0006550925925925926</v>
      </c>
      <c r="I80" s="31">
        <v>180</v>
      </c>
      <c r="J80" s="57">
        <v>3.61</v>
      </c>
      <c r="K80" s="16">
        <v>208</v>
      </c>
      <c r="L80" s="57">
        <v>26</v>
      </c>
      <c r="M80" s="16">
        <v>143</v>
      </c>
      <c r="N80" s="16">
        <f t="shared" si="44"/>
        <v>785</v>
      </c>
      <c r="O80" s="15">
        <v>6</v>
      </c>
      <c r="P80" s="11"/>
      <c r="Q80" s="11"/>
      <c r="R80" s="11"/>
      <c r="S80" s="11"/>
      <c r="T80" s="67"/>
      <c r="U80" s="11"/>
      <c r="V80" s="12"/>
      <c r="W80" s="12"/>
      <c r="X80" s="12"/>
      <c r="Y80" s="12"/>
      <c r="Z80" s="68"/>
      <c r="AA80" s="11"/>
      <c r="AB80" s="75"/>
      <c r="AC80" s="74"/>
      <c r="AD80" s="76"/>
      <c r="AE80" s="74"/>
      <c r="AF80" s="76"/>
      <c r="AG80" s="74"/>
      <c r="AH80" s="75"/>
      <c r="AI80" s="75"/>
      <c r="AJ80" s="75"/>
      <c r="AK80" s="75"/>
      <c r="AL80" s="75">
        <f t="shared" si="45"/>
        <v>0</v>
      </c>
      <c r="AM80" s="91"/>
      <c r="AN80" s="92">
        <f t="shared" si="46"/>
        <v>254</v>
      </c>
      <c r="AO80" s="92">
        <f t="shared" si="47"/>
        <v>0</v>
      </c>
      <c r="AP80" s="92">
        <f t="shared" si="48"/>
        <v>180</v>
      </c>
      <c r="AQ80" s="92">
        <f t="shared" si="49"/>
        <v>208</v>
      </c>
      <c r="AR80" s="92">
        <f t="shared" si="50"/>
        <v>143</v>
      </c>
      <c r="AS80" s="92">
        <f t="shared" si="51"/>
        <v>785</v>
      </c>
    </row>
    <row r="81" spans="1:45" ht="15">
      <c r="A81" s="91">
        <f t="shared" si="43"/>
        <v>714</v>
      </c>
      <c r="B81" s="5" t="s">
        <v>47</v>
      </c>
      <c r="C81" s="23">
        <v>2004</v>
      </c>
      <c r="D81" s="57">
        <v>10.01</v>
      </c>
      <c r="E81" s="16">
        <v>226</v>
      </c>
      <c r="F81" s="16"/>
      <c r="G81" s="16"/>
      <c r="H81" s="80">
        <v>0.0007581018518518518</v>
      </c>
      <c r="I81" s="31">
        <v>91</v>
      </c>
      <c r="J81" s="57">
        <v>3.5</v>
      </c>
      <c r="K81" s="16">
        <v>192</v>
      </c>
      <c r="L81" s="57">
        <v>33</v>
      </c>
      <c r="M81" s="16">
        <v>205</v>
      </c>
      <c r="N81" s="16">
        <f t="shared" si="44"/>
        <v>714</v>
      </c>
      <c r="O81" s="15">
        <v>7</v>
      </c>
      <c r="P81" s="11"/>
      <c r="Q81" s="11"/>
      <c r="R81" s="11"/>
      <c r="S81" s="11"/>
      <c r="T81" s="67"/>
      <c r="U81" s="11"/>
      <c r="V81" s="12"/>
      <c r="W81" s="12"/>
      <c r="X81" s="12"/>
      <c r="Y81" s="12"/>
      <c r="Z81" s="68"/>
      <c r="AA81" s="11"/>
      <c r="AB81" s="75"/>
      <c r="AC81" s="74"/>
      <c r="AD81" s="76"/>
      <c r="AE81" s="74"/>
      <c r="AF81" s="76"/>
      <c r="AG81" s="74"/>
      <c r="AH81" s="75"/>
      <c r="AI81" s="75"/>
      <c r="AJ81" s="75"/>
      <c r="AK81" s="75"/>
      <c r="AL81" s="75">
        <f t="shared" si="45"/>
        <v>0</v>
      </c>
      <c r="AM81" s="91"/>
      <c r="AN81" s="92">
        <f t="shared" si="46"/>
        <v>226</v>
      </c>
      <c r="AO81" s="92">
        <f t="shared" si="47"/>
        <v>0</v>
      </c>
      <c r="AP81" s="92">
        <f t="shared" si="48"/>
        <v>91</v>
      </c>
      <c r="AQ81" s="92">
        <f t="shared" si="49"/>
        <v>192</v>
      </c>
      <c r="AR81" s="92">
        <f t="shared" si="50"/>
        <v>205</v>
      </c>
      <c r="AS81" s="92">
        <f t="shared" si="51"/>
        <v>714</v>
      </c>
    </row>
    <row r="82" spans="1:45" ht="15">
      <c r="A82" s="91">
        <f t="shared" si="43"/>
        <v>622</v>
      </c>
      <c r="B82" s="5" t="s">
        <v>34</v>
      </c>
      <c r="C82" s="23">
        <v>2005</v>
      </c>
      <c r="D82" s="57">
        <v>10.21</v>
      </c>
      <c r="E82" s="16">
        <v>205</v>
      </c>
      <c r="F82" s="16"/>
      <c r="G82" s="16"/>
      <c r="H82" s="80">
        <v>0.0006967592592592594</v>
      </c>
      <c r="I82" s="31">
        <v>132</v>
      </c>
      <c r="J82" s="57">
        <v>2.85</v>
      </c>
      <c r="K82" s="16">
        <v>112</v>
      </c>
      <c r="L82" s="57">
        <v>29.5</v>
      </c>
      <c r="M82" s="16">
        <v>173</v>
      </c>
      <c r="N82" s="16">
        <f t="shared" si="44"/>
        <v>622</v>
      </c>
      <c r="O82" s="15">
        <v>8</v>
      </c>
      <c r="P82" s="11"/>
      <c r="Q82" s="11"/>
      <c r="R82" s="11"/>
      <c r="S82" s="11"/>
      <c r="T82" s="67"/>
      <c r="U82" s="11"/>
      <c r="V82" s="12"/>
      <c r="W82" s="12"/>
      <c r="X82" s="12"/>
      <c r="Y82" s="12"/>
      <c r="Z82" s="68"/>
      <c r="AA82" s="11"/>
      <c r="AB82" s="75"/>
      <c r="AC82" s="74"/>
      <c r="AD82" s="76"/>
      <c r="AE82" s="74"/>
      <c r="AF82" s="76"/>
      <c r="AG82" s="74"/>
      <c r="AH82" s="75"/>
      <c r="AI82" s="75"/>
      <c r="AJ82" s="75"/>
      <c r="AK82" s="75"/>
      <c r="AL82" s="75">
        <f t="shared" si="45"/>
        <v>0</v>
      </c>
      <c r="AM82" s="91"/>
      <c r="AN82" s="92">
        <f t="shared" si="46"/>
        <v>205</v>
      </c>
      <c r="AO82" s="92">
        <f t="shared" si="47"/>
        <v>0</v>
      </c>
      <c r="AP82" s="92">
        <f t="shared" si="48"/>
        <v>132</v>
      </c>
      <c r="AQ82" s="92">
        <f t="shared" si="49"/>
        <v>112</v>
      </c>
      <c r="AR82" s="92">
        <f t="shared" si="50"/>
        <v>173</v>
      </c>
      <c r="AS82" s="92">
        <f t="shared" si="51"/>
        <v>622</v>
      </c>
    </row>
    <row r="83" spans="1:45" ht="15">
      <c r="A83" s="91">
        <f t="shared" si="43"/>
        <v>499</v>
      </c>
      <c r="B83" s="5" t="s">
        <v>35</v>
      </c>
      <c r="C83" s="23">
        <v>2004</v>
      </c>
      <c r="D83" s="57">
        <v>11.32</v>
      </c>
      <c r="E83" s="16">
        <v>122</v>
      </c>
      <c r="F83" s="16"/>
      <c r="G83" s="16"/>
      <c r="H83" s="80">
        <v>0.0008657407407407407</v>
      </c>
      <c r="I83" s="31">
        <v>49</v>
      </c>
      <c r="J83" s="57">
        <v>3.11</v>
      </c>
      <c r="K83" s="16">
        <v>141</v>
      </c>
      <c r="L83" s="57">
        <v>31</v>
      </c>
      <c r="M83" s="16">
        <v>187</v>
      </c>
      <c r="N83" s="16">
        <f t="shared" si="44"/>
        <v>499</v>
      </c>
      <c r="O83" s="15">
        <v>9</v>
      </c>
      <c r="P83" s="11"/>
      <c r="Q83" s="11"/>
      <c r="R83" s="11"/>
      <c r="S83" s="11"/>
      <c r="T83" s="67"/>
      <c r="U83" s="11"/>
      <c r="V83" s="12"/>
      <c r="W83" s="12"/>
      <c r="X83" s="12"/>
      <c r="Y83" s="12"/>
      <c r="Z83" s="68"/>
      <c r="AA83" s="11"/>
      <c r="AB83" s="75"/>
      <c r="AC83" s="74"/>
      <c r="AD83" s="76"/>
      <c r="AE83" s="74"/>
      <c r="AF83" s="76"/>
      <c r="AG83" s="74"/>
      <c r="AH83" s="75"/>
      <c r="AI83" s="75"/>
      <c r="AJ83" s="75"/>
      <c r="AK83" s="75"/>
      <c r="AL83" s="75">
        <f t="shared" si="45"/>
        <v>0</v>
      </c>
      <c r="AM83" s="91"/>
      <c r="AN83" s="92">
        <f t="shared" si="46"/>
        <v>122</v>
      </c>
      <c r="AO83" s="92">
        <f t="shared" si="47"/>
        <v>0</v>
      </c>
      <c r="AP83" s="92">
        <f t="shared" si="48"/>
        <v>49</v>
      </c>
      <c r="AQ83" s="92">
        <f t="shared" si="49"/>
        <v>141</v>
      </c>
      <c r="AR83" s="92">
        <f t="shared" si="50"/>
        <v>187</v>
      </c>
      <c r="AS83" s="92">
        <f t="shared" si="51"/>
        <v>499</v>
      </c>
    </row>
    <row r="84" spans="10:45" ht="15">
      <c r="J84" s="41" t="s">
        <v>65</v>
      </c>
      <c r="L84" s="41" t="s">
        <v>65</v>
      </c>
      <c r="AS84" s="61"/>
    </row>
    <row r="85" spans="2:45" ht="15.75">
      <c r="B85" s="8" t="s">
        <v>48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5">
      <c r="A86" s="91"/>
      <c r="B86" s="93" t="s">
        <v>0</v>
      </c>
      <c r="C86" s="93" t="s">
        <v>7</v>
      </c>
      <c r="D86" s="94"/>
      <c r="E86" s="94"/>
      <c r="F86" s="94"/>
      <c r="G86" s="94"/>
      <c r="H86" s="94"/>
      <c r="I86" s="94"/>
      <c r="J86" s="94" t="s">
        <v>65</v>
      </c>
      <c r="K86" s="94"/>
      <c r="L86" s="94" t="s">
        <v>65</v>
      </c>
      <c r="M86" s="94"/>
      <c r="N86" s="94"/>
      <c r="O86" s="94" t="s">
        <v>5</v>
      </c>
      <c r="P86" s="94"/>
      <c r="Q86" s="94"/>
      <c r="R86" s="94"/>
      <c r="S86" s="94"/>
      <c r="T86" s="94"/>
      <c r="U86" s="94"/>
      <c r="V86" s="95"/>
      <c r="W86" s="95"/>
      <c r="X86" s="95"/>
      <c r="Y86" s="95"/>
      <c r="Z86" s="96"/>
      <c r="AA86" s="94" t="s">
        <v>5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5"/>
      <c r="AL86" s="96" t="s">
        <v>62</v>
      </c>
      <c r="AM86" s="91"/>
      <c r="AN86" s="91"/>
      <c r="AO86" s="91"/>
      <c r="AP86" s="91"/>
      <c r="AQ86" s="91"/>
      <c r="AR86" s="91"/>
      <c r="AS86" s="92"/>
    </row>
    <row r="87" spans="1:45" ht="15">
      <c r="A87" s="91">
        <f aca="true" t="shared" si="52" ref="A87:A93">+AS87</f>
        <v>1186</v>
      </c>
      <c r="B87" s="5" t="s">
        <v>61</v>
      </c>
      <c r="C87" s="15">
        <v>2002</v>
      </c>
      <c r="D87" s="15">
        <v>8.66</v>
      </c>
      <c r="E87" s="15">
        <v>461</v>
      </c>
      <c r="F87" s="15"/>
      <c r="G87" s="15"/>
      <c r="H87" s="80">
        <v>0.0006168981481481481</v>
      </c>
      <c r="I87" s="31">
        <v>224</v>
      </c>
      <c r="J87" s="57">
        <v>4.2</v>
      </c>
      <c r="K87" s="16">
        <v>305</v>
      </c>
      <c r="L87" s="57">
        <v>32</v>
      </c>
      <c r="M87" s="16">
        <v>196</v>
      </c>
      <c r="N87" s="16">
        <f aca="true" t="shared" si="53" ref="N87:N92">+E87+G87+I87+K87+M87</f>
        <v>1186</v>
      </c>
      <c r="O87" s="15">
        <v>1</v>
      </c>
      <c r="P87" s="11"/>
      <c r="Q87" s="68"/>
      <c r="R87" s="68"/>
      <c r="S87" s="11"/>
      <c r="T87" s="67"/>
      <c r="U87" s="11"/>
      <c r="V87" s="12"/>
      <c r="W87" s="12"/>
      <c r="X87" s="12"/>
      <c r="Y87" s="12"/>
      <c r="Z87" s="68"/>
      <c r="AA87" s="11"/>
      <c r="AB87" s="75"/>
      <c r="AC87" s="74"/>
      <c r="AD87" s="76"/>
      <c r="AE87" s="74"/>
      <c r="AF87" s="76"/>
      <c r="AG87" s="74"/>
      <c r="AH87" s="75"/>
      <c r="AI87" s="75"/>
      <c r="AJ87" s="75"/>
      <c r="AK87" s="75"/>
      <c r="AL87" s="75">
        <f aca="true" t="shared" si="54" ref="AL87:AL93">+AC87+AE87+AG87+AI87+AK87</f>
        <v>0</v>
      </c>
      <c r="AM87" s="91"/>
      <c r="AN87" s="92">
        <f aca="true" t="shared" si="55" ref="AN87:AN93">IF(E87&gt;Q87,E87,Q87)+IF(E87&gt;Q87,IF(Q87&gt;AC87,Q87,AC87),IF(E87&gt;AC87,E87,AC87))</f>
        <v>461</v>
      </c>
      <c r="AO87" s="92">
        <f aca="true" t="shared" si="56" ref="AO87:AO93">IF(G87&gt;S87,G87,S87)+IF(G87&gt;S87,IF(S87&gt;AE87,S87,AE87),IF(G87&gt;AE87,G87,AE87))</f>
        <v>0</v>
      </c>
      <c r="AP87" s="92">
        <f aca="true" t="shared" si="57" ref="AP87:AP93">IF(I87&gt;U87,I87,U87)+IF(I87&gt;U87,IF(U87&gt;AG87,U87,AG87),IF(I87&gt;AG87,I87,AG87))</f>
        <v>224</v>
      </c>
      <c r="AQ87" s="92">
        <f aca="true" t="shared" si="58" ref="AQ87:AQ93">IF(K87&gt;W87,K87,W87)+IF(K87&gt;W87,IF(W87&gt;AI87,W87,AI87),IF(K87&gt;AI87,K87,AI87))</f>
        <v>305</v>
      </c>
      <c r="AR87" s="92">
        <f aca="true" t="shared" si="59" ref="AR87:AR93">IF(M87&gt;Y87,M87,Y87)+IF(M87&gt;Y87,IF(Y87&gt;AK87,Y87,AK87),IF(M87&gt;AK87,M87,AK87))</f>
        <v>196</v>
      </c>
      <c r="AS87" s="92">
        <f aca="true" t="shared" si="60" ref="AS87:AS93">SUM(AN87:AR87)</f>
        <v>1186</v>
      </c>
    </row>
    <row r="88" spans="1:45" ht="15">
      <c r="A88" s="91">
        <f t="shared" si="52"/>
        <v>1050</v>
      </c>
      <c r="B88" s="5" t="s">
        <v>57</v>
      </c>
      <c r="C88" s="23">
        <v>2003</v>
      </c>
      <c r="D88" s="57">
        <v>9.34</v>
      </c>
      <c r="E88" s="16">
        <v>319</v>
      </c>
      <c r="F88" s="15"/>
      <c r="G88" s="15"/>
      <c r="H88" s="80">
        <v>0.0006574074074074073</v>
      </c>
      <c r="I88" s="31">
        <v>171</v>
      </c>
      <c r="J88" s="57">
        <v>3.84</v>
      </c>
      <c r="K88" s="16">
        <v>243</v>
      </c>
      <c r="L88" s="57">
        <v>44</v>
      </c>
      <c r="M88" s="16">
        <v>317</v>
      </c>
      <c r="N88" s="16">
        <f t="shared" si="53"/>
        <v>1050</v>
      </c>
      <c r="O88" s="15">
        <v>2</v>
      </c>
      <c r="P88" s="11"/>
      <c r="Q88" s="68"/>
      <c r="R88" s="68"/>
      <c r="S88" s="11"/>
      <c r="T88" s="67"/>
      <c r="U88" s="11"/>
      <c r="V88" s="12"/>
      <c r="W88" s="12"/>
      <c r="X88" s="12"/>
      <c r="Y88" s="12"/>
      <c r="Z88" s="68"/>
      <c r="AA88" s="11"/>
      <c r="AB88" s="75"/>
      <c r="AC88" s="74"/>
      <c r="AD88" s="76"/>
      <c r="AE88" s="74"/>
      <c r="AF88" s="76"/>
      <c r="AG88" s="74"/>
      <c r="AH88" s="75"/>
      <c r="AI88" s="75"/>
      <c r="AJ88" s="75"/>
      <c r="AK88" s="75"/>
      <c r="AL88" s="75">
        <f t="shared" si="54"/>
        <v>0</v>
      </c>
      <c r="AM88" s="91"/>
      <c r="AN88" s="92">
        <f t="shared" si="55"/>
        <v>319</v>
      </c>
      <c r="AO88" s="92">
        <f t="shared" si="56"/>
        <v>0</v>
      </c>
      <c r="AP88" s="92">
        <f t="shared" si="57"/>
        <v>171</v>
      </c>
      <c r="AQ88" s="92">
        <f t="shared" si="58"/>
        <v>243</v>
      </c>
      <c r="AR88" s="92">
        <f t="shared" si="59"/>
        <v>317</v>
      </c>
      <c r="AS88" s="92">
        <f t="shared" si="60"/>
        <v>1050</v>
      </c>
    </row>
    <row r="89" spans="1:45" ht="15">
      <c r="A89" s="91">
        <f t="shared" si="52"/>
        <v>1037</v>
      </c>
      <c r="B89" s="5" t="s">
        <v>56</v>
      </c>
      <c r="C89" s="15">
        <v>2003</v>
      </c>
      <c r="D89" s="15">
        <v>9.11</v>
      </c>
      <c r="E89" s="15">
        <v>360</v>
      </c>
      <c r="F89" s="15"/>
      <c r="G89" s="15"/>
      <c r="H89" s="80">
        <v>0.000619212962962963</v>
      </c>
      <c r="I89" s="31">
        <v>220</v>
      </c>
      <c r="J89" s="57">
        <v>4.08</v>
      </c>
      <c r="K89" s="16">
        <v>284</v>
      </c>
      <c r="L89" s="57">
        <v>29.5</v>
      </c>
      <c r="M89" s="16">
        <v>173</v>
      </c>
      <c r="N89" s="16">
        <f t="shared" si="53"/>
        <v>1037</v>
      </c>
      <c r="O89" s="15">
        <v>3</v>
      </c>
      <c r="P89" s="50"/>
      <c r="Q89" s="68"/>
      <c r="R89" s="68"/>
      <c r="S89" s="11"/>
      <c r="T89" s="67"/>
      <c r="U89" s="11"/>
      <c r="V89" s="12"/>
      <c r="W89" s="12"/>
      <c r="X89" s="12"/>
      <c r="Y89" s="12"/>
      <c r="Z89" s="68"/>
      <c r="AA89" s="11"/>
      <c r="AB89" s="75"/>
      <c r="AC89" s="74"/>
      <c r="AD89" s="76"/>
      <c r="AE89" s="74"/>
      <c r="AF89" s="76"/>
      <c r="AG89" s="74"/>
      <c r="AH89" s="75"/>
      <c r="AI89" s="75"/>
      <c r="AJ89" s="75"/>
      <c r="AK89" s="75"/>
      <c r="AL89" s="75">
        <f t="shared" si="54"/>
        <v>0</v>
      </c>
      <c r="AM89" s="91"/>
      <c r="AN89" s="92">
        <f t="shared" si="55"/>
        <v>360</v>
      </c>
      <c r="AO89" s="92">
        <f t="shared" si="56"/>
        <v>0</v>
      </c>
      <c r="AP89" s="92">
        <f t="shared" si="57"/>
        <v>220</v>
      </c>
      <c r="AQ89" s="92">
        <f t="shared" si="58"/>
        <v>284</v>
      </c>
      <c r="AR89" s="92">
        <f t="shared" si="59"/>
        <v>173</v>
      </c>
      <c r="AS89" s="92">
        <f t="shared" si="60"/>
        <v>1037</v>
      </c>
    </row>
    <row r="90" spans="1:45" ht="15">
      <c r="A90" s="91">
        <f t="shared" si="52"/>
        <v>1025</v>
      </c>
      <c r="B90" s="5" t="s">
        <v>58</v>
      </c>
      <c r="C90" s="15">
        <v>2003</v>
      </c>
      <c r="D90" s="15">
        <v>9.36</v>
      </c>
      <c r="E90" s="15">
        <v>315</v>
      </c>
      <c r="F90" s="15"/>
      <c r="G90" s="15"/>
      <c r="H90" s="80">
        <v>0.0006539351851851852</v>
      </c>
      <c r="I90" s="31">
        <v>175</v>
      </c>
      <c r="J90" s="57">
        <v>3.72</v>
      </c>
      <c r="K90" s="16">
        <v>224</v>
      </c>
      <c r="L90" s="57">
        <v>43.5</v>
      </c>
      <c r="M90" s="16">
        <v>311</v>
      </c>
      <c r="N90" s="16">
        <f t="shared" si="53"/>
        <v>1025</v>
      </c>
      <c r="O90" s="15">
        <v>4</v>
      </c>
      <c r="P90" s="11"/>
      <c r="Q90" s="11"/>
      <c r="R90" s="11"/>
      <c r="S90" s="11"/>
      <c r="T90" s="67"/>
      <c r="U90" s="11"/>
      <c r="V90" s="12"/>
      <c r="W90" s="12"/>
      <c r="X90" s="12"/>
      <c r="Y90" s="12"/>
      <c r="Z90" s="68"/>
      <c r="AA90" s="11"/>
      <c r="AB90" s="75"/>
      <c r="AC90" s="74"/>
      <c r="AD90" s="76"/>
      <c r="AE90" s="74"/>
      <c r="AF90" s="76"/>
      <c r="AG90" s="74"/>
      <c r="AH90" s="75"/>
      <c r="AI90" s="75"/>
      <c r="AJ90" s="75"/>
      <c r="AK90" s="75"/>
      <c r="AL90" s="75">
        <f t="shared" si="54"/>
        <v>0</v>
      </c>
      <c r="AM90" s="91"/>
      <c r="AN90" s="92">
        <f t="shared" si="55"/>
        <v>315</v>
      </c>
      <c r="AO90" s="92">
        <f t="shared" si="56"/>
        <v>0</v>
      </c>
      <c r="AP90" s="92">
        <f t="shared" si="57"/>
        <v>175</v>
      </c>
      <c r="AQ90" s="92">
        <f t="shared" si="58"/>
        <v>224</v>
      </c>
      <c r="AR90" s="92">
        <f t="shared" si="59"/>
        <v>311</v>
      </c>
      <c r="AS90" s="92">
        <f t="shared" si="60"/>
        <v>1025</v>
      </c>
    </row>
    <row r="91" spans="1:45" ht="15">
      <c r="A91" s="91">
        <f t="shared" si="52"/>
        <v>756</v>
      </c>
      <c r="B91" s="5" t="s">
        <v>196</v>
      </c>
      <c r="C91" s="15">
        <v>2003</v>
      </c>
      <c r="D91" s="15">
        <v>10.01</v>
      </c>
      <c r="E91" s="15">
        <v>226</v>
      </c>
      <c r="F91" s="15"/>
      <c r="G91" s="15"/>
      <c r="H91" s="80">
        <v>0.0007141203703703703</v>
      </c>
      <c r="I91" s="31">
        <v>119</v>
      </c>
      <c r="J91" s="57">
        <v>3.46</v>
      </c>
      <c r="K91" s="16">
        <v>186</v>
      </c>
      <c r="L91" s="57">
        <v>35</v>
      </c>
      <c r="M91" s="16">
        <v>225</v>
      </c>
      <c r="N91" s="16">
        <f t="shared" si="53"/>
        <v>756</v>
      </c>
      <c r="O91" s="15">
        <v>5</v>
      </c>
      <c r="P91" s="50"/>
      <c r="Q91" s="68"/>
      <c r="R91" s="68"/>
      <c r="S91" s="11"/>
      <c r="T91" s="67"/>
      <c r="U91" s="11"/>
      <c r="V91" s="12"/>
      <c r="W91" s="12"/>
      <c r="X91" s="12"/>
      <c r="Y91" s="12"/>
      <c r="Z91" s="68"/>
      <c r="AA91" s="11"/>
      <c r="AB91" s="75"/>
      <c r="AC91" s="74"/>
      <c r="AD91" s="76"/>
      <c r="AE91" s="74"/>
      <c r="AF91" s="76"/>
      <c r="AG91" s="74"/>
      <c r="AH91" s="75"/>
      <c r="AI91" s="75"/>
      <c r="AJ91" s="75"/>
      <c r="AK91" s="75"/>
      <c r="AL91" s="75">
        <f t="shared" si="54"/>
        <v>0</v>
      </c>
      <c r="AM91" s="91"/>
      <c r="AN91" s="92">
        <f t="shared" si="55"/>
        <v>226</v>
      </c>
      <c r="AO91" s="92">
        <f t="shared" si="56"/>
        <v>0</v>
      </c>
      <c r="AP91" s="92">
        <f t="shared" si="57"/>
        <v>119</v>
      </c>
      <c r="AQ91" s="92">
        <f t="shared" si="58"/>
        <v>186</v>
      </c>
      <c r="AR91" s="92">
        <f t="shared" si="59"/>
        <v>225</v>
      </c>
      <c r="AS91" s="92">
        <f t="shared" si="60"/>
        <v>756</v>
      </c>
    </row>
    <row r="92" spans="1:45" ht="15">
      <c r="A92" s="91">
        <f t="shared" si="52"/>
        <v>568</v>
      </c>
      <c r="B92" s="5" t="s">
        <v>197</v>
      </c>
      <c r="C92" s="15">
        <v>2003</v>
      </c>
      <c r="D92" s="15">
        <v>10.35</v>
      </c>
      <c r="E92" s="15">
        <v>191</v>
      </c>
      <c r="F92" s="15"/>
      <c r="G92" s="15"/>
      <c r="H92" s="80">
        <v>0.0007268518518518518</v>
      </c>
      <c r="I92" s="31">
        <v>110</v>
      </c>
      <c r="J92" s="57">
        <v>3.04</v>
      </c>
      <c r="K92" s="16">
        <v>133</v>
      </c>
      <c r="L92" s="57">
        <v>25</v>
      </c>
      <c r="M92" s="16">
        <v>134</v>
      </c>
      <c r="N92" s="16">
        <f t="shared" si="53"/>
        <v>568</v>
      </c>
      <c r="O92" s="15">
        <v>6</v>
      </c>
      <c r="P92" s="50"/>
      <c r="Q92" s="68"/>
      <c r="R92" s="68"/>
      <c r="S92" s="11"/>
      <c r="T92" s="67"/>
      <c r="U92" s="11"/>
      <c r="V92" s="12"/>
      <c r="W92" s="12"/>
      <c r="X92" s="12"/>
      <c r="Y92" s="12"/>
      <c r="Z92" s="68"/>
      <c r="AA92" s="11"/>
      <c r="AB92" s="75"/>
      <c r="AC92" s="74"/>
      <c r="AD92" s="76"/>
      <c r="AE92" s="74"/>
      <c r="AF92" s="76"/>
      <c r="AG92" s="74"/>
      <c r="AH92" s="75"/>
      <c r="AI92" s="75"/>
      <c r="AJ92" s="75"/>
      <c r="AK92" s="75"/>
      <c r="AL92" s="75">
        <f t="shared" si="54"/>
        <v>0</v>
      </c>
      <c r="AM92" s="91"/>
      <c r="AN92" s="92">
        <f t="shared" si="55"/>
        <v>191</v>
      </c>
      <c r="AO92" s="92">
        <f t="shared" si="56"/>
        <v>0</v>
      </c>
      <c r="AP92" s="92">
        <f t="shared" si="57"/>
        <v>110</v>
      </c>
      <c r="AQ92" s="92">
        <f t="shared" si="58"/>
        <v>133</v>
      </c>
      <c r="AR92" s="92">
        <f t="shared" si="59"/>
        <v>134</v>
      </c>
      <c r="AS92" s="92">
        <f t="shared" si="60"/>
        <v>568</v>
      </c>
    </row>
    <row r="93" spans="1:45" ht="15">
      <c r="A93" s="91">
        <f t="shared" si="52"/>
        <v>0</v>
      </c>
      <c r="B93" s="5" t="s">
        <v>10</v>
      </c>
      <c r="C93" s="15">
        <v>2003</v>
      </c>
      <c r="D93" s="15"/>
      <c r="E93" s="15"/>
      <c r="F93" s="15"/>
      <c r="G93" s="15"/>
      <c r="H93" s="80"/>
      <c r="I93" s="31"/>
      <c r="J93" s="57"/>
      <c r="K93" s="16"/>
      <c r="L93" s="57"/>
      <c r="M93" s="16"/>
      <c r="N93" s="16"/>
      <c r="O93" s="15"/>
      <c r="P93" s="50"/>
      <c r="Q93" s="68"/>
      <c r="R93" s="68"/>
      <c r="S93" s="11"/>
      <c r="T93" s="67"/>
      <c r="U93" s="11"/>
      <c r="V93" s="12"/>
      <c r="W93" s="12"/>
      <c r="X93" s="12"/>
      <c r="Y93" s="12"/>
      <c r="Z93" s="68"/>
      <c r="AA93" s="11"/>
      <c r="AB93" s="75"/>
      <c r="AC93" s="74"/>
      <c r="AD93" s="76"/>
      <c r="AE93" s="74"/>
      <c r="AF93" s="76"/>
      <c r="AG93" s="74"/>
      <c r="AH93" s="75"/>
      <c r="AI93" s="75"/>
      <c r="AJ93" s="75"/>
      <c r="AK93" s="75"/>
      <c r="AL93" s="75">
        <f t="shared" si="54"/>
        <v>0</v>
      </c>
      <c r="AM93" s="91"/>
      <c r="AN93" s="92">
        <f t="shared" si="55"/>
        <v>0</v>
      </c>
      <c r="AO93" s="92">
        <f t="shared" si="56"/>
        <v>0</v>
      </c>
      <c r="AP93" s="92">
        <f t="shared" si="57"/>
        <v>0</v>
      </c>
      <c r="AQ93" s="92">
        <f t="shared" si="58"/>
        <v>0</v>
      </c>
      <c r="AR93" s="92">
        <f t="shared" si="59"/>
        <v>0</v>
      </c>
      <c r="AS93" s="92">
        <f t="shared" si="60"/>
        <v>0</v>
      </c>
    </row>
    <row r="94" spans="10:45" ht="15">
      <c r="J94" s="41" t="s">
        <v>65</v>
      </c>
      <c r="L94" s="41" t="s">
        <v>65</v>
      </c>
      <c r="AS94" s="61"/>
    </row>
    <row r="95" spans="2:45" ht="15.75">
      <c r="B95" s="8" t="s">
        <v>49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5">
      <c r="A96" s="91"/>
      <c r="B96" s="93" t="s">
        <v>0</v>
      </c>
      <c r="C96" s="93" t="s">
        <v>7</v>
      </c>
      <c r="D96" s="94"/>
      <c r="E96" s="94"/>
      <c r="F96" s="94"/>
      <c r="G96" s="94"/>
      <c r="H96" s="94"/>
      <c r="I96" s="94"/>
      <c r="J96" s="94" t="s">
        <v>65</v>
      </c>
      <c r="K96" s="94"/>
      <c r="L96" s="94" t="s">
        <v>65</v>
      </c>
      <c r="M96" s="94"/>
      <c r="N96" s="94"/>
      <c r="O96" s="94" t="s">
        <v>5</v>
      </c>
      <c r="P96" s="94"/>
      <c r="Q96" s="94"/>
      <c r="R96" s="94"/>
      <c r="S96" s="94"/>
      <c r="T96" s="94"/>
      <c r="U96" s="94"/>
      <c r="V96" s="95"/>
      <c r="W96" s="95"/>
      <c r="X96" s="95"/>
      <c r="Y96" s="95"/>
      <c r="Z96" s="96"/>
      <c r="AA96" s="94" t="s">
        <v>5</v>
      </c>
      <c r="AB96" s="96"/>
      <c r="AC96" s="96"/>
      <c r="AD96" s="96"/>
      <c r="AE96" s="96"/>
      <c r="AF96" s="96"/>
      <c r="AG96" s="96"/>
      <c r="AH96" s="96"/>
      <c r="AI96" s="96"/>
      <c r="AJ96" s="96"/>
      <c r="AK96" s="95"/>
      <c r="AL96" s="96" t="s">
        <v>62</v>
      </c>
      <c r="AM96" s="91"/>
      <c r="AN96" s="91"/>
      <c r="AO96" s="91"/>
      <c r="AP96" s="91"/>
      <c r="AQ96" s="91"/>
      <c r="AR96" s="91"/>
      <c r="AS96" s="92"/>
    </row>
    <row r="97" spans="1:45" ht="15">
      <c r="A97" s="91">
        <f>+AS97</f>
        <v>1260</v>
      </c>
      <c r="B97" s="5" t="s">
        <v>198</v>
      </c>
      <c r="C97" s="23">
        <v>2002</v>
      </c>
      <c r="D97" s="15">
        <v>8.78</v>
      </c>
      <c r="E97" s="15">
        <v>431</v>
      </c>
      <c r="F97" s="15"/>
      <c r="G97" s="15"/>
      <c r="H97" s="80">
        <v>0.0006006944444444444</v>
      </c>
      <c r="I97" s="31">
        <v>251</v>
      </c>
      <c r="J97" s="57">
        <v>4.3</v>
      </c>
      <c r="K97" s="16">
        <v>324</v>
      </c>
      <c r="L97" s="57">
        <v>38</v>
      </c>
      <c r="M97" s="16">
        <v>254</v>
      </c>
      <c r="N97" s="16">
        <f>+E97+G97+I97+K97+M97</f>
        <v>1260</v>
      </c>
      <c r="O97" s="15">
        <v>1</v>
      </c>
      <c r="P97" s="11"/>
      <c r="Q97" s="11"/>
      <c r="R97" s="11"/>
      <c r="S97" s="11"/>
      <c r="T97" s="67"/>
      <c r="U97" s="11"/>
      <c r="V97" s="12"/>
      <c r="W97" s="12"/>
      <c r="X97" s="12"/>
      <c r="Y97" s="12"/>
      <c r="Z97" s="68"/>
      <c r="AA97" s="11"/>
      <c r="AB97" s="75"/>
      <c r="AC97" s="74"/>
      <c r="AD97" s="76"/>
      <c r="AE97" s="74"/>
      <c r="AF97" s="76"/>
      <c r="AG97" s="74"/>
      <c r="AH97" s="75"/>
      <c r="AI97" s="75"/>
      <c r="AJ97" s="75"/>
      <c r="AK97" s="75"/>
      <c r="AL97" s="75">
        <f>+AC97+AE97+AG97+AI97+AK97</f>
        <v>0</v>
      </c>
      <c r="AM97" s="91"/>
      <c r="AN97" s="92">
        <f>IF(E97&gt;Q97,E97,Q97)+IF(E97&gt;Q97,IF(Q97&gt;AC97,Q97,AC97),IF(E97&gt;AC97,E97,AC97))</f>
        <v>431</v>
      </c>
      <c r="AO97" s="92">
        <f>IF(G97&gt;S97,G97,S97)+IF(G97&gt;S97,IF(S97&gt;AE97,S97,AE97),IF(G97&gt;AE97,G97,AE97))</f>
        <v>0</v>
      </c>
      <c r="AP97" s="92">
        <f>IF(I97&gt;U97,I97,U97)+IF(I97&gt;U97,IF(U97&gt;AG97,U97,AG97),IF(I97&gt;AG97,I97,AG97))</f>
        <v>251</v>
      </c>
      <c r="AQ97" s="92">
        <f>IF(K97&gt;W97,K97,W97)+IF(K97&gt;W97,IF(W97&gt;AI97,W97,AI97),IF(K97&gt;AI97,K97,AI97))</f>
        <v>324</v>
      </c>
      <c r="AR97" s="92">
        <f>IF(M97&gt;Y97,M97,Y97)+IF(M97&gt;Y97,IF(Y97&gt;AK97,Y97,AK97),IF(M97&gt;AK97,M97,AK97))</f>
        <v>254</v>
      </c>
      <c r="AS97" s="92">
        <f>SUM(AN97:AR97)</f>
        <v>1260</v>
      </c>
    </row>
    <row r="98" spans="1:45" ht="15">
      <c r="A98" s="91">
        <f>+AS98</f>
        <v>832</v>
      </c>
      <c r="B98" s="5" t="s">
        <v>59</v>
      </c>
      <c r="C98" s="23">
        <v>2003</v>
      </c>
      <c r="D98" s="15">
        <v>10.14</v>
      </c>
      <c r="E98" s="15">
        <v>212</v>
      </c>
      <c r="F98" s="15"/>
      <c r="G98" s="15"/>
      <c r="H98" s="80">
        <v>0.0007141203703703703</v>
      </c>
      <c r="I98" s="31">
        <v>119</v>
      </c>
      <c r="J98" s="57">
        <v>3.73</v>
      </c>
      <c r="K98" s="16">
        <v>226</v>
      </c>
      <c r="L98" s="57">
        <v>40</v>
      </c>
      <c r="M98" s="16">
        <v>275</v>
      </c>
      <c r="N98" s="57">
        <v>832</v>
      </c>
      <c r="O98" s="15">
        <v>2</v>
      </c>
      <c r="P98" s="11"/>
      <c r="Q98" s="11"/>
      <c r="R98" s="11"/>
      <c r="S98" s="11"/>
      <c r="T98" s="67"/>
      <c r="U98" s="11"/>
      <c r="V98" s="12"/>
      <c r="W98" s="12"/>
      <c r="X98" s="12"/>
      <c r="Y98" s="12"/>
      <c r="Z98" s="68"/>
      <c r="AA98" s="11"/>
      <c r="AB98" s="75"/>
      <c r="AC98" s="74"/>
      <c r="AD98" s="76"/>
      <c r="AE98" s="74"/>
      <c r="AF98" s="76"/>
      <c r="AG98" s="74"/>
      <c r="AH98" s="75"/>
      <c r="AI98" s="75"/>
      <c r="AJ98" s="75"/>
      <c r="AK98" s="75"/>
      <c r="AL98" s="75">
        <f>+AC98+AE98+AG98+AI98+AK98</f>
        <v>0</v>
      </c>
      <c r="AM98" s="91"/>
      <c r="AN98" s="92">
        <f>IF(E98&gt;Q98,E98,Q98)+IF(E98&gt;Q98,IF(Q98&gt;AC98,Q98,AC98),IF(E98&gt;AC98,E98,AC98))</f>
        <v>212</v>
      </c>
      <c r="AO98" s="92">
        <f>IF(G98&gt;S98,G98,S98)+IF(G98&gt;S98,IF(S98&gt;AE98,S98,AE98),IF(G98&gt;AE98,G98,AE98))</f>
        <v>0</v>
      </c>
      <c r="AP98" s="92">
        <f>IF(I98&gt;U98,I98,U98)+IF(I98&gt;U98,IF(U98&gt;AG98,U98,AG98),IF(I98&gt;AG98,I98,AG98))</f>
        <v>119</v>
      </c>
      <c r="AQ98" s="92">
        <f>IF(K98&gt;W98,K98,W98)+IF(K98&gt;W98,IF(W98&gt;AI98,W98,AI98),IF(K98&gt;AI98,K98,AI98))</f>
        <v>226</v>
      </c>
      <c r="AR98" s="92">
        <f>IF(M98&gt;Y98,M98,Y98)+IF(M98&gt;Y98,IF(Y98&gt;AK98,Y98,AK98),IF(M98&gt;AK98,M98,AK98))</f>
        <v>275</v>
      </c>
      <c r="AS98" s="92">
        <f>SUM(AN98:AR98)</f>
        <v>832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15"/>
  <sheetViews>
    <sheetView zoomScale="85" zoomScaleNormal="85" zoomScalePageLayoutView="0" workbookViewId="0" topLeftCell="A1">
      <pane ySplit="2" topLeftCell="A349" activePane="bottomLeft" state="frozen"/>
      <selection pane="topLeft" activeCell="A1" sqref="A1"/>
      <selection pane="bottomLeft" activeCell="G142" sqref="G142"/>
    </sheetView>
  </sheetViews>
  <sheetFormatPr defaultColWidth="9.140625" defaultRowHeight="15"/>
  <cols>
    <col min="2" max="4" width="9.140625" style="41" customWidth="1"/>
    <col min="5" max="5" width="12.140625" style="41" customWidth="1"/>
    <col min="6" max="6" width="15.8515625" style="41" customWidth="1"/>
    <col min="8" max="8" width="9.140625" style="56" customWidth="1"/>
  </cols>
  <sheetData>
    <row r="2" spans="1:6" ht="15">
      <c r="A2" t="s">
        <v>62</v>
      </c>
      <c r="B2" s="41" t="s">
        <v>63</v>
      </c>
      <c r="C2" s="41" t="s">
        <v>64</v>
      </c>
      <c r="D2" s="41" t="s">
        <v>66</v>
      </c>
      <c r="E2" s="41" t="s">
        <v>15</v>
      </c>
      <c r="F2" s="41" t="s">
        <v>17</v>
      </c>
    </row>
    <row r="3" spans="1:6" ht="15">
      <c r="A3">
        <v>1</v>
      </c>
      <c r="B3" s="61">
        <v>1.07</v>
      </c>
      <c r="C3" s="61">
        <v>4.25</v>
      </c>
      <c r="D3" s="61">
        <v>19.06</v>
      </c>
      <c r="E3" s="55">
        <v>0.0005506944444444444</v>
      </c>
      <c r="F3" s="65">
        <v>0.0013047453703703702</v>
      </c>
    </row>
    <row r="4" spans="1:6" ht="15">
      <c r="A4">
        <v>2</v>
      </c>
      <c r="B4" s="61">
        <v>1.1</v>
      </c>
      <c r="C4" s="61">
        <v>4.51</v>
      </c>
      <c r="D4" s="61">
        <v>18.72</v>
      </c>
      <c r="E4" s="55">
        <v>0.0005399305555555555</v>
      </c>
      <c r="F4" s="65">
        <v>0.0012771990740740743</v>
      </c>
    </row>
    <row r="5" spans="1:6" ht="15">
      <c r="A5">
        <v>3</v>
      </c>
      <c r="B5" s="61">
        <v>1.14</v>
      </c>
      <c r="C5" s="61">
        <v>4.77</v>
      </c>
      <c r="D5" s="61">
        <v>18.4</v>
      </c>
      <c r="E5" s="55">
        <v>0.0005303240740740741</v>
      </c>
      <c r="F5" s="65">
        <v>0.0012524305555555557</v>
      </c>
    </row>
    <row r="6" spans="1:6" ht="15">
      <c r="A6">
        <v>4</v>
      </c>
      <c r="B6" s="61">
        <v>1.18</v>
      </c>
      <c r="C6" s="61">
        <v>5.02</v>
      </c>
      <c r="D6" s="61">
        <v>18.12</v>
      </c>
      <c r="E6" s="55">
        <v>0.0005215277777777778</v>
      </c>
      <c r="F6" s="65">
        <v>0.001229861111111111</v>
      </c>
    </row>
    <row r="7" spans="1:6" ht="15">
      <c r="A7">
        <v>5</v>
      </c>
      <c r="B7" s="61">
        <v>1.21</v>
      </c>
      <c r="C7" s="61">
        <v>5.26</v>
      </c>
      <c r="D7" s="61">
        <v>17.86</v>
      </c>
      <c r="E7" s="55">
        <v>0.0005135416666666666</v>
      </c>
      <c r="F7" s="65">
        <v>0.0012092592592592593</v>
      </c>
    </row>
    <row r="8" spans="1:6" ht="15">
      <c r="A8">
        <v>6</v>
      </c>
      <c r="B8" s="61">
        <v>1.24</v>
      </c>
      <c r="C8" s="61">
        <v>5.5</v>
      </c>
      <c r="D8" s="61">
        <v>17.62</v>
      </c>
      <c r="E8" s="55">
        <v>0.0005061342592592592</v>
      </c>
      <c r="F8" s="65">
        <v>0.0011858796296296296</v>
      </c>
    </row>
    <row r="9" spans="1:6" ht="15">
      <c r="A9">
        <v>7</v>
      </c>
      <c r="B9" s="61">
        <v>1.27</v>
      </c>
      <c r="C9" s="61">
        <v>5.73</v>
      </c>
      <c r="D9" s="61">
        <v>17.4</v>
      </c>
      <c r="E9" s="55">
        <v>0.0004993055555555556</v>
      </c>
      <c r="F9" s="65">
        <v>0.0011726851851851852</v>
      </c>
    </row>
    <row r="10" spans="1:6" ht="15">
      <c r="A10">
        <v>8</v>
      </c>
      <c r="B10" s="61">
        <v>1.3</v>
      </c>
      <c r="C10" s="61">
        <v>5.96</v>
      </c>
      <c r="D10" s="61">
        <v>17.19</v>
      </c>
      <c r="E10" s="55">
        <v>0.0004929398148148149</v>
      </c>
      <c r="F10" s="65">
        <v>0.0011563657407407406</v>
      </c>
    </row>
    <row r="11" spans="1:6" ht="15">
      <c r="A11">
        <v>9</v>
      </c>
      <c r="B11" s="61">
        <v>1.33</v>
      </c>
      <c r="C11" s="61">
        <v>6.19</v>
      </c>
      <c r="D11" s="61">
        <v>16.99</v>
      </c>
      <c r="E11" s="55">
        <v>0.00048692129629629633</v>
      </c>
      <c r="F11" s="65">
        <v>0.0011412037037037037</v>
      </c>
    </row>
    <row r="12" spans="1:6" ht="15">
      <c r="A12">
        <v>10</v>
      </c>
      <c r="B12" s="61">
        <v>1.36</v>
      </c>
      <c r="C12" s="61">
        <v>6.41</v>
      </c>
      <c r="D12" s="61">
        <v>16.81</v>
      </c>
      <c r="E12" s="55">
        <v>0.00048136574074074076</v>
      </c>
      <c r="F12" s="65">
        <v>0.0011269675925925926</v>
      </c>
    </row>
    <row r="13" spans="1:6" ht="15">
      <c r="A13">
        <v>11</v>
      </c>
      <c r="B13" s="61">
        <v>1.39</v>
      </c>
      <c r="C13" s="61">
        <v>6.63</v>
      </c>
      <c r="D13" s="61">
        <v>16.64</v>
      </c>
      <c r="E13" s="55">
        <v>0.00047604166666666666</v>
      </c>
      <c r="F13" s="65">
        <v>0.0011135416666666665</v>
      </c>
    </row>
    <row r="14" spans="1:6" ht="15">
      <c r="A14">
        <v>12</v>
      </c>
      <c r="B14" s="61">
        <v>1.41</v>
      </c>
      <c r="C14" s="61">
        <v>6.85</v>
      </c>
      <c r="D14" s="61">
        <v>16.48</v>
      </c>
      <c r="E14" s="55">
        <v>0.0004711805555555556</v>
      </c>
      <c r="F14" s="65">
        <v>0.0011019675925925925</v>
      </c>
    </row>
    <row r="15" spans="1:6" ht="15">
      <c r="A15">
        <v>13</v>
      </c>
      <c r="B15" s="61">
        <v>1.44</v>
      </c>
      <c r="C15" s="61">
        <v>7.06</v>
      </c>
      <c r="D15" s="61">
        <v>16.33</v>
      </c>
      <c r="E15" s="55">
        <v>0.0004664351851851852</v>
      </c>
      <c r="F15" s="65">
        <v>0.0010890046296296297</v>
      </c>
    </row>
    <row r="16" spans="1:6" ht="15">
      <c r="A16">
        <v>14</v>
      </c>
      <c r="B16" s="61">
        <v>1.47</v>
      </c>
      <c r="C16" s="61">
        <v>7.27</v>
      </c>
      <c r="D16" s="61">
        <v>16.18</v>
      </c>
      <c r="E16" s="55">
        <v>0.00046203703703703706</v>
      </c>
      <c r="F16" s="65">
        <v>0.001077662037037037</v>
      </c>
    </row>
    <row r="17" spans="1:6" ht="15">
      <c r="A17">
        <v>15</v>
      </c>
      <c r="B17" s="61">
        <v>1.49</v>
      </c>
      <c r="C17" s="61">
        <v>7.48</v>
      </c>
      <c r="D17" s="61">
        <v>16.04</v>
      </c>
      <c r="E17" s="55">
        <v>0.00045775462962962957</v>
      </c>
      <c r="F17" s="65">
        <v>0.0010670138888888888</v>
      </c>
    </row>
    <row r="18" spans="1:6" ht="15">
      <c r="A18">
        <v>16</v>
      </c>
      <c r="B18" s="61">
        <v>1.51</v>
      </c>
      <c r="C18" s="61">
        <v>7.69</v>
      </c>
      <c r="D18" s="61">
        <v>15.91</v>
      </c>
      <c r="E18" s="55">
        <v>0.0004537037037037038</v>
      </c>
      <c r="F18" s="65">
        <v>0.0010568287037037037</v>
      </c>
    </row>
    <row r="19" spans="1:6" ht="15">
      <c r="A19">
        <v>17</v>
      </c>
      <c r="B19" s="61">
        <v>1.54</v>
      </c>
      <c r="C19" s="61">
        <v>7.89</v>
      </c>
      <c r="D19" s="61">
        <v>15.78</v>
      </c>
      <c r="E19" s="55">
        <v>0.0004498842592592592</v>
      </c>
      <c r="F19" s="65">
        <v>0.001046990740740741</v>
      </c>
    </row>
    <row r="20" spans="1:6" ht="15">
      <c r="A20">
        <v>18</v>
      </c>
      <c r="B20" s="61">
        <v>1.56</v>
      </c>
      <c r="C20" s="61">
        <v>8.09</v>
      </c>
      <c r="D20" s="61">
        <v>15.66</v>
      </c>
      <c r="E20" s="55">
        <v>0.00044629629629629636</v>
      </c>
      <c r="F20" s="65">
        <v>0.0010377314814814815</v>
      </c>
    </row>
    <row r="21" spans="1:6" ht="15">
      <c r="A21">
        <v>19</v>
      </c>
      <c r="B21" s="61">
        <v>1.58</v>
      </c>
      <c r="C21" s="61">
        <v>8.29</v>
      </c>
      <c r="D21" s="61">
        <v>15.55</v>
      </c>
      <c r="E21" s="55">
        <v>0.0004427083333333333</v>
      </c>
      <c r="F21" s="65">
        <v>0.0010288194444444444</v>
      </c>
    </row>
    <row r="22" spans="1:6" ht="15">
      <c r="A22">
        <v>20</v>
      </c>
      <c r="B22" s="61">
        <v>1.6</v>
      </c>
      <c r="C22" s="61">
        <v>8.48</v>
      </c>
      <c r="D22" s="61">
        <v>15.44</v>
      </c>
      <c r="E22" s="55">
        <v>0.0004398148148148148</v>
      </c>
      <c r="F22" s="65">
        <v>0.0010203703703703705</v>
      </c>
    </row>
    <row r="23" spans="1:6" ht="15">
      <c r="A23">
        <v>21</v>
      </c>
      <c r="B23" s="61">
        <v>1.63</v>
      </c>
      <c r="C23" s="61">
        <v>8.68</v>
      </c>
      <c r="D23" s="61">
        <v>15.33</v>
      </c>
      <c r="E23" s="55">
        <v>0.00043611111111111113</v>
      </c>
      <c r="F23" s="65">
        <v>0.0010121527777777778</v>
      </c>
    </row>
    <row r="24" spans="1:6" ht="15">
      <c r="A24">
        <v>22</v>
      </c>
      <c r="B24" s="61">
        <v>1.65</v>
      </c>
      <c r="C24" s="61">
        <v>8.87</v>
      </c>
      <c r="D24" s="61">
        <v>15.23</v>
      </c>
      <c r="E24" s="55">
        <v>0.00043298611111111104</v>
      </c>
      <c r="F24" s="65">
        <v>0.0010043981481481481</v>
      </c>
    </row>
    <row r="25" spans="1:6" ht="15">
      <c r="A25">
        <v>23</v>
      </c>
      <c r="B25" s="61">
        <v>1.67</v>
      </c>
      <c r="C25" s="61">
        <v>9.06</v>
      </c>
      <c r="D25" s="61">
        <v>15.13</v>
      </c>
      <c r="E25" s="55">
        <v>0.0004300925925925926</v>
      </c>
      <c r="F25" s="65">
        <v>0.0009967592592592593</v>
      </c>
    </row>
    <row r="26" spans="1:6" ht="15">
      <c r="A26">
        <v>24</v>
      </c>
      <c r="B26" s="61">
        <v>1.69</v>
      </c>
      <c r="C26" s="61">
        <v>9.25</v>
      </c>
      <c r="D26" s="61">
        <v>15.04</v>
      </c>
      <c r="E26" s="55">
        <v>0.00042719907407407404</v>
      </c>
      <c r="F26" s="65">
        <v>0.0009895833333333334</v>
      </c>
    </row>
    <row r="27" spans="1:6" ht="15">
      <c r="A27">
        <v>25</v>
      </c>
      <c r="B27" s="61">
        <v>1.71</v>
      </c>
      <c r="C27" s="61">
        <v>9.43</v>
      </c>
      <c r="D27" s="61">
        <v>14.95</v>
      </c>
      <c r="E27" s="55">
        <v>0.0004244212962962964</v>
      </c>
      <c r="F27" s="65">
        <v>0.0009825231481481482</v>
      </c>
    </row>
    <row r="28" spans="1:6" ht="15">
      <c r="A28">
        <v>26</v>
      </c>
      <c r="B28" s="61">
        <v>1.73</v>
      </c>
      <c r="C28" s="61">
        <v>9.62</v>
      </c>
      <c r="D28" s="61">
        <v>14.86</v>
      </c>
      <c r="E28" s="55">
        <v>0.00042175925925925926</v>
      </c>
      <c r="F28" s="65">
        <v>0.0009758101851851851</v>
      </c>
    </row>
    <row r="29" spans="1:6" ht="15">
      <c r="A29">
        <v>27</v>
      </c>
      <c r="B29" s="61">
        <v>1.75</v>
      </c>
      <c r="C29" s="61">
        <v>9.8</v>
      </c>
      <c r="D29" s="61">
        <v>14.77</v>
      </c>
      <c r="E29" s="55">
        <v>0.00041909722222222223</v>
      </c>
      <c r="F29" s="65">
        <v>0.000969212962962963</v>
      </c>
    </row>
    <row r="30" spans="1:6" ht="15">
      <c r="A30">
        <v>28</v>
      </c>
      <c r="B30" s="61">
        <v>1.77</v>
      </c>
      <c r="C30" s="61">
        <v>9.98</v>
      </c>
      <c r="D30" s="61">
        <v>14.69</v>
      </c>
      <c r="E30" s="55">
        <v>0.0004166666666666667</v>
      </c>
      <c r="F30" s="65">
        <v>0.0009629629629629631</v>
      </c>
    </row>
    <row r="31" spans="1:6" ht="15">
      <c r="A31">
        <v>29</v>
      </c>
      <c r="B31" s="61">
        <v>1.79</v>
      </c>
      <c r="C31" s="61">
        <v>10.26</v>
      </c>
      <c r="D31" s="61">
        <v>14.61</v>
      </c>
      <c r="E31" s="55">
        <v>0.0004142361111111111</v>
      </c>
      <c r="F31" s="65">
        <v>0.0009568287037037037</v>
      </c>
    </row>
    <row r="32" spans="1:6" ht="15">
      <c r="A32">
        <v>30</v>
      </c>
      <c r="B32" s="61">
        <v>1.81</v>
      </c>
      <c r="C32" s="61">
        <v>10.34</v>
      </c>
      <c r="D32" s="61">
        <v>14.53</v>
      </c>
      <c r="E32" s="55">
        <v>0.0004118055555555555</v>
      </c>
      <c r="F32" s="65">
        <v>0.0009509259259259259</v>
      </c>
    </row>
    <row r="33" spans="1:6" ht="15">
      <c r="A33">
        <v>31</v>
      </c>
      <c r="B33" s="61">
        <v>1.82</v>
      </c>
      <c r="C33" s="61">
        <v>10.52</v>
      </c>
      <c r="D33" s="61">
        <v>14.46</v>
      </c>
      <c r="E33" s="55">
        <v>0.0004094907407407407</v>
      </c>
      <c r="F33" s="65">
        <v>0.0009451388888888889</v>
      </c>
    </row>
    <row r="34" spans="1:6" ht="15">
      <c r="A34">
        <v>32</v>
      </c>
      <c r="B34" s="61">
        <v>1.84</v>
      </c>
      <c r="C34" s="61">
        <v>10.7</v>
      </c>
      <c r="D34" s="61">
        <v>14.39</v>
      </c>
      <c r="E34" s="55">
        <v>0.00040729166666666664</v>
      </c>
      <c r="F34" s="65">
        <v>0.0009395833333333334</v>
      </c>
    </row>
    <row r="35" spans="1:6" ht="15">
      <c r="A35">
        <v>33</v>
      </c>
      <c r="B35" s="61">
        <v>1.86</v>
      </c>
      <c r="C35" s="61">
        <v>10.87</v>
      </c>
      <c r="D35" s="61">
        <v>14.31</v>
      </c>
      <c r="E35" s="55">
        <v>0.0004052083333333334</v>
      </c>
      <c r="F35" s="65">
        <v>0.0009342592592592592</v>
      </c>
    </row>
    <row r="36" spans="1:6" ht="15">
      <c r="A36">
        <v>34</v>
      </c>
      <c r="B36" s="61">
        <v>1.88</v>
      </c>
      <c r="C36" s="61">
        <v>11.05</v>
      </c>
      <c r="D36" s="61">
        <v>14.25</v>
      </c>
      <c r="E36" s="55">
        <v>0.000403125</v>
      </c>
      <c r="F36" s="65">
        <v>0.0009289351851851853</v>
      </c>
    </row>
    <row r="37" spans="1:6" ht="15">
      <c r="A37">
        <v>35</v>
      </c>
      <c r="B37" s="61">
        <v>1.89</v>
      </c>
      <c r="C37" s="61">
        <v>11.22</v>
      </c>
      <c r="D37" s="61">
        <v>14.18</v>
      </c>
      <c r="E37" s="55">
        <v>0.0004010416666666667</v>
      </c>
      <c r="F37" s="65">
        <v>0.0009238425925925925</v>
      </c>
    </row>
    <row r="38" spans="1:6" ht="15">
      <c r="A38">
        <v>36</v>
      </c>
      <c r="B38" s="61">
        <v>1.91</v>
      </c>
      <c r="C38" s="61">
        <v>11.39</v>
      </c>
      <c r="D38" s="61">
        <v>14.11</v>
      </c>
      <c r="E38" s="55">
        <v>0.00039907407407407404</v>
      </c>
      <c r="F38" s="65">
        <v>0.0009188657407407406</v>
      </c>
    </row>
    <row r="39" spans="1:6" ht="15">
      <c r="A39">
        <v>37</v>
      </c>
      <c r="B39" s="61">
        <v>1.93</v>
      </c>
      <c r="C39" s="61">
        <v>11.56</v>
      </c>
      <c r="D39" s="61">
        <v>14.05</v>
      </c>
      <c r="E39" s="55">
        <v>0.00039710648148148157</v>
      </c>
      <c r="F39" s="65">
        <v>0.0009141203703703704</v>
      </c>
    </row>
    <row r="40" spans="1:6" ht="15">
      <c r="A40">
        <v>38</v>
      </c>
      <c r="B40" s="61">
        <v>1.94</v>
      </c>
      <c r="C40" s="61">
        <v>11.73</v>
      </c>
      <c r="D40" s="61">
        <v>13.99</v>
      </c>
      <c r="E40" s="55">
        <v>0.00039525462962962957</v>
      </c>
      <c r="F40" s="65">
        <v>0.0009093749999999999</v>
      </c>
    </row>
    <row r="41" spans="1:6" ht="15">
      <c r="A41">
        <v>39</v>
      </c>
      <c r="B41" s="61">
        <v>1.96</v>
      </c>
      <c r="C41" s="61">
        <v>11.9</v>
      </c>
      <c r="D41" s="61">
        <v>13.93</v>
      </c>
      <c r="E41" s="55">
        <v>0.00039340277777777773</v>
      </c>
      <c r="F41" s="65">
        <v>0.0009047453703703703</v>
      </c>
    </row>
    <row r="42" spans="1:6" ht="15">
      <c r="A42">
        <v>40</v>
      </c>
      <c r="B42" s="61">
        <v>1.98</v>
      </c>
      <c r="C42" s="61">
        <v>12.06</v>
      </c>
      <c r="D42" s="61">
        <v>13.87</v>
      </c>
      <c r="E42" s="55">
        <v>0.0003916666666666667</v>
      </c>
      <c r="F42" s="65">
        <v>0.0009003472222222222</v>
      </c>
    </row>
    <row r="43" spans="1:6" ht="15">
      <c r="A43">
        <v>41</v>
      </c>
      <c r="B43" s="61">
        <v>1.99</v>
      </c>
      <c r="C43" s="61">
        <v>12.23</v>
      </c>
      <c r="D43" s="61">
        <v>13.81</v>
      </c>
      <c r="E43" s="55">
        <v>0.00038993055555555553</v>
      </c>
      <c r="F43" s="65">
        <v>0.0008959490740740741</v>
      </c>
    </row>
    <row r="44" spans="1:6" ht="15">
      <c r="A44">
        <v>42</v>
      </c>
      <c r="B44" s="61">
        <v>2.01</v>
      </c>
      <c r="C44" s="61">
        <v>12.4</v>
      </c>
      <c r="D44" s="61">
        <v>13.75</v>
      </c>
      <c r="E44" s="55">
        <v>0.0003881944444444444</v>
      </c>
      <c r="F44" s="65">
        <v>0.0008916666666666666</v>
      </c>
    </row>
    <row r="45" spans="1:6" ht="15">
      <c r="A45">
        <v>43</v>
      </c>
      <c r="B45" s="61">
        <v>2.03</v>
      </c>
      <c r="C45" s="61">
        <v>12.56</v>
      </c>
      <c r="D45" s="61">
        <v>13.7</v>
      </c>
      <c r="E45" s="55">
        <v>0.00038657407407407407</v>
      </c>
      <c r="F45" s="65">
        <v>0.0008876157407407408</v>
      </c>
    </row>
    <row r="46" spans="1:6" ht="15">
      <c r="A46">
        <v>44</v>
      </c>
      <c r="B46" s="61">
        <v>2.04</v>
      </c>
      <c r="C46" s="61">
        <v>12.72</v>
      </c>
      <c r="D46" s="61">
        <v>13.65</v>
      </c>
      <c r="E46" s="55">
        <v>0.0003849537037037037</v>
      </c>
      <c r="F46" s="65">
        <v>0.0008834490740740741</v>
      </c>
    </row>
    <row r="47" spans="1:6" ht="15">
      <c r="A47">
        <v>45</v>
      </c>
      <c r="B47" s="61">
        <v>2.06</v>
      </c>
      <c r="C47" s="61">
        <v>12.88</v>
      </c>
      <c r="D47" s="61">
        <v>13.59</v>
      </c>
      <c r="E47" s="55">
        <v>0.00038333333333333324</v>
      </c>
      <c r="F47" s="65">
        <v>0.0008795138888888889</v>
      </c>
    </row>
    <row r="48" spans="1:6" ht="15">
      <c r="A48">
        <v>46</v>
      </c>
      <c r="B48" s="61">
        <v>2.07</v>
      </c>
      <c r="C48" s="61">
        <v>13.05</v>
      </c>
      <c r="D48" s="61">
        <v>13.54</v>
      </c>
      <c r="E48" s="55">
        <v>0.0003818287037037037</v>
      </c>
      <c r="F48" s="65">
        <v>0.0008756944444444446</v>
      </c>
    </row>
    <row r="49" spans="1:6" ht="15">
      <c r="A49">
        <v>47</v>
      </c>
      <c r="B49" s="61">
        <v>2.09</v>
      </c>
      <c r="C49" s="61">
        <v>13.21</v>
      </c>
      <c r="D49" s="61">
        <v>13.49</v>
      </c>
      <c r="E49" s="55">
        <v>0.0003803240740740741</v>
      </c>
      <c r="F49" s="65">
        <v>0.0008681712962962962</v>
      </c>
    </row>
    <row r="50" spans="1:6" ht="15">
      <c r="A50">
        <v>48</v>
      </c>
      <c r="B50" s="61">
        <v>2.1</v>
      </c>
      <c r="C50" s="61">
        <v>13.36</v>
      </c>
      <c r="D50" s="61">
        <v>13.44</v>
      </c>
      <c r="E50" s="55">
        <v>0.00037881944444444443</v>
      </c>
      <c r="F50" s="65">
        <v>0.0008681712962962962</v>
      </c>
    </row>
    <row r="51" spans="1:6" ht="15">
      <c r="A51">
        <v>49</v>
      </c>
      <c r="B51" s="61">
        <v>2.12</v>
      </c>
      <c r="C51" s="61">
        <v>13.52</v>
      </c>
      <c r="D51" s="61">
        <v>13.39</v>
      </c>
      <c r="E51" s="55">
        <v>0.00037731481481481486</v>
      </c>
      <c r="F51" s="65">
        <v>0.0008645833333333334</v>
      </c>
    </row>
    <row r="52" spans="1:6" ht="15">
      <c r="A52">
        <v>50</v>
      </c>
      <c r="B52" s="61">
        <v>2.13</v>
      </c>
      <c r="C52" s="61">
        <v>13.68</v>
      </c>
      <c r="D52" s="61">
        <v>13.35</v>
      </c>
      <c r="E52" s="55">
        <v>0.0003759259259259259</v>
      </c>
      <c r="F52" s="65">
        <v>0.0008609953703703704</v>
      </c>
    </row>
    <row r="53" spans="1:6" ht="15">
      <c r="A53">
        <v>51</v>
      </c>
      <c r="B53" s="61">
        <v>2.15</v>
      </c>
      <c r="C53" s="61">
        <v>13.84</v>
      </c>
      <c r="D53" s="61">
        <v>13.3</v>
      </c>
      <c r="E53" s="55">
        <v>0.000374537037037037</v>
      </c>
      <c r="F53" s="65">
        <v>0.0008575231481481482</v>
      </c>
    </row>
    <row r="54" spans="1:6" ht="15">
      <c r="A54">
        <v>52</v>
      </c>
      <c r="B54" s="61">
        <v>2.16</v>
      </c>
      <c r="C54" s="61">
        <v>13.99</v>
      </c>
      <c r="D54" s="61">
        <v>13.26</v>
      </c>
      <c r="E54" s="55">
        <v>0.0003731481481481481</v>
      </c>
      <c r="F54" s="65">
        <v>0.000854050925925926</v>
      </c>
    </row>
    <row r="55" spans="1:6" ht="15">
      <c r="A55">
        <v>53</v>
      </c>
      <c r="B55" s="61">
        <v>2.17</v>
      </c>
      <c r="C55" s="61">
        <v>14.15</v>
      </c>
      <c r="D55" s="61">
        <v>13.21</v>
      </c>
      <c r="E55" s="55">
        <v>0.00037175925925925923</v>
      </c>
      <c r="F55" s="65">
        <v>0.0008508101851851852</v>
      </c>
    </row>
    <row r="56" spans="1:6" ht="15">
      <c r="A56">
        <v>54</v>
      </c>
      <c r="B56" s="61">
        <v>2.19</v>
      </c>
      <c r="C56" s="61">
        <v>14.3</v>
      </c>
      <c r="D56" s="61">
        <v>13.17</v>
      </c>
      <c r="E56" s="55">
        <v>0.0003704861111111111</v>
      </c>
      <c r="F56" s="65">
        <v>0.0008474537037037037</v>
      </c>
    </row>
    <row r="57" spans="1:6" ht="15">
      <c r="A57">
        <v>55</v>
      </c>
      <c r="B57" s="61">
        <v>2.2</v>
      </c>
      <c r="C57" s="61">
        <v>14.46</v>
      </c>
      <c r="D57" s="61">
        <v>13.12</v>
      </c>
      <c r="E57" s="55">
        <v>0.0003692129629629629</v>
      </c>
      <c r="F57" s="65">
        <v>0.000844212962962963</v>
      </c>
    </row>
    <row r="58" spans="1:6" ht="15">
      <c r="A58">
        <v>56</v>
      </c>
      <c r="B58" s="61">
        <v>2.22</v>
      </c>
      <c r="C58" s="61">
        <v>14.61</v>
      </c>
      <c r="D58" s="61">
        <v>13.08</v>
      </c>
      <c r="E58" s="55">
        <v>0.0003679398148148148</v>
      </c>
      <c r="F58" s="65">
        <v>0.0008410879629629631</v>
      </c>
    </row>
    <row r="59" spans="1:6" ht="15">
      <c r="A59">
        <v>57</v>
      </c>
      <c r="B59" s="61">
        <v>2.23</v>
      </c>
      <c r="C59" s="61">
        <v>14.76</v>
      </c>
      <c r="D59" s="61">
        <v>13.04</v>
      </c>
      <c r="E59" s="55">
        <v>0.00036666666666666667</v>
      </c>
      <c r="F59" s="65">
        <v>0.0008380787037037037</v>
      </c>
    </row>
    <row r="60" spans="1:6" ht="15">
      <c r="A60">
        <v>58</v>
      </c>
      <c r="B60" s="61">
        <v>2.24</v>
      </c>
      <c r="C60" s="61">
        <v>14.91</v>
      </c>
      <c r="D60" s="61">
        <v>13</v>
      </c>
      <c r="E60" s="55">
        <v>0.0003655092592592592</v>
      </c>
      <c r="F60" s="65">
        <v>0.0008349537037037036</v>
      </c>
    </row>
    <row r="61" spans="1:6" ht="15">
      <c r="A61">
        <v>59</v>
      </c>
      <c r="B61" s="61">
        <v>2.26</v>
      </c>
      <c r="C61" s="61">
        <v>15.07</v>
      </c>
      <c r="D61" s="61">
        <v>12.96</v>
      </c>
      <c r="E61" s="55">
        <v>0.00036423611111111113</v>
      </c>
      <c r="F61" s="65">
        <v>0.0008320601851851851</v>
      </c>
    </row>
    <row r="62" spans="1:6" ht="15">
      <c r="A62">
        <v>60</v>
      </c>
      <c r="B62" s="61">
        <v>2.27</v>
      </c>
      <c r="C62" s="61">
        <v>15.22</v>
      </c>
      <c r="D62" s="61">
        <v>12.92</v>
      </c>
      <c r="E62" s="55">
        <v>0.00036307870370370373</v>
      </c>
      <c r="F62" s="65">
        <v>0.0008290509259259259</v>
      </c>
    </row>
    <row r="63" spans="1:6" ht="15">
      <c r="A63">
        <v>61</v>
      </c>
      <c r="B63" s="61">
        <v>2.28</v>
      </c>
      <c r="C63" s="61">
        <v>15.37</v>
      </c>
      <c r="D63" s="61">
        <v>12.88</v>
      </c>
      <c r="E63" s="55">
        <v>0.00036192129629629633</v>
      </c>
      <c r="F63" s="65">
        <v>0.0008261574074074074</v>
      </c>
    </row>
    <row r="64" spans="1:6" ht="15">
      <c r="A64">
        <v>62</v>
      </c>
      <c r="B64" s="61">
        <v>2.3</v>
      </c>
      <c r="C64" s="61">
        <v>15.51</v>
      </c>
      <c r="D64" s="61">
        <v>12.85</v>
      </c>
      <c r="E64" s="55">
        <v>0.00036076388888888893</v>
      </c>
      <c r="F64" s="65">
        <v>0.0008233796296296296</v>
      </c>
    </row>
    <row r="65" spans="1:6" ht="15">
      <c r="A65">
        <v>63</v>
      </c>
      <c r="B65" s="61">
        <v>2.31</v>
      </c>
      <c r="C65" s="61">
        <v>15.66</v>
      </c>
      <c r="D65" s="61">
        <v>12.81</v>
      </c>
      <c r="E65" s="55">
        <v>0.0003597222222222222</v>
      </c>
      <c r="F65" s="65">
        <v>0.0008206018518518519</v>
      </c>
    </row>
    <row r="66" spans="1:6" ht="15">
      <c r="A66">
        <v>64</v>
      </c>
      <c r="B66" s="61">
        <v>2.32</v>
      </c>
      <c r="C66" s="61">
        <v>15.81</v>
      </c>
      <c r="D66" s="61">
        <v>12.77</v>
      </c>
      <c r="E66" s="55">
        <v>0.0003585648148148148</v>
      </c>
      <c r="F66" s="65">
        <v>0.0008178240740740741</v>
      </c>
    </row>
    <row r="67" spans="1:6" ht="15">
      <c r="A67">
        <v>65</v>
      </c>
      <c r="B67" s="61">
        <v>2.33</v>
      </c>
      <c r="C67" s="61">
        <v>15.96</v>
      </c>
      <c r="D67" s="61">
        <v>12.74</v>
      </c>
      <c r="E67" s="55">
        <v>0.0003575231481481482</v>
      </c>
      <c r="F67" s="65">
        <v>0.000815162037037037</v>
      </c>
    </row>
    <row r="68" spans="1:6" ht="15">
      <c r="A68">
        <v>66</v>
      </c>
      <c r="B68" s="61">
        <v>2.35</v>
      </c>
      <c r="C68" s="61">
        <v>16.1</v>
      </c>
      <c r="D68" s="61">
        <v>12.7</v>
      </c>
      <c r="E68" s="55">
        <v>0.0003564814814814815</v>
      </c>
      <c r="F68" s="65">
        <v>0.0008125</v>
      </c>
    </row>
    <row r="69" spans="1:6" ht="15">
      <c r="A69">
        <v>67</v>
      </c>
      <c r="B69" s="61">
        <v>2.36</v>
      </c>
      <c r="C69" s="61">
        <v>16.25</v>
      </c>
      <c r="D69" s="61">
        <v>12.67</v>
      </c>
      <c r="E69" s="55">
        <v>0.0003554398148148149</v>
      </c>
      <c r="F69" s="65">
        <v>0.0008099537037037037</v>
      </c>
    </row>
    <row r="70" spans="1:6" ht="15">
      <c r="A70">
        <v>68</v>
      </c>
      <c r="B70" s="61">
        <v>2.37</v>
      </c>
      <c r="C70" s="61">
        <v>16.39</v>
      </c>
      <c r="D70" s="61">
        <v>12.63</v>
      </c>
      <c r="E70" s="55">
        <v>0.0003543981481481481</v>
      </c>
      <c r="F70" s="65">
        <v>0.0008074074074074074</v>
      </c>
    </row>
    <row r="71" spans="1:6" ht="15">
      <c r="A71">
        <v>69</v>
      </c>
      <c r="B71" s="61">
        <v>2.38</v>
      </c>
      <c r="C71" s="61">
        <v>16.54</v>
      </c>
      <c r="D71" s="61">
        <v>12.6</v>
      </c>
      <c r="E71" s="55">
        <v>0.00035335648148148146</v>
      </c>
      <c r="F71" s="65">
        <v>0.0008048611111111111</v>
      </c>
    </row>
    <row r="72" spans="1:6" ht="15">
      <c r="A72">
        <v>70</v>
      </c>
      <c r="B72" s="61">
        <v>2.4</v>
      </c>
      <c r="C72" s="61">
        <v>16.68</v>
      </c>
      <c r="D72" s="61">
        <v>12.56</v>
      </c>
      <c r="E72" s="55">
        <v>0.0003523148148148148</v>
      </c>
      <c r="F72" s="65">
        <v>0.0008024305555555555</v>
      </c>
    </row>
    <row r="73" spans="1:6" ht="15">
      <c r="A73">
        <v>71</v>
      </c>
      <c r="B73" s="61">
        <v>2.41</v>
      </c>
      <c r="C73" s="61">
        <v>16.83</v>
      </c>
      <c r="D73" s="61">
        <v>12.53</v>
      </c>
      <c r="E73" s="55">
        <v>0.0003513888888888889</v>
      </c>
      <c r="F73" s="65">
        <v>0.0007999999999999999</v>
      </c>
    </row>
    <row r="74" spans="1:6" ht="15">
      <c r="A74">
        <v>72</v>
      </c>
      <c r="B74" s="61">
        <v>2.42</v>
      </c>
      <c r="C74" s="61">
        <v>16.97</v>
      </c>
      <c r="D74" s="61">
        <v>12.5</v>
      </c>
      <c r="E74" s="55">
        <v>0.00035034722222222216</v>
      </c>
      <c r="F74" s="65">
        <v>0.0007975694444444445</v>
      </c>
    </row>
    <row r="75" spans="1:6" ht="15">
      <c r="A75">
        <v>73</v>
      </c>
      <c r="B75" s="61">
        <v>2.43</v>
      </c>
      <c r="C75" s="61">
        <v>17.11</v>
      </c>
      <c r="D75" s="61">
        <v>12.47</v>
      </c>
      <c r="E75" s="55">
        <v>0.0003494212962962963</v>
      </c>
      <c r="F75" s="65">
        <v>0.000795138888888889</v>
      </c>
    </row>
    <row r="76" spans="1:6" ht="15">
      <c r="A76">
        <v>74</v>
      </c>
      <c r="B76" s="61">
        <v>2.45</v>
      </c>
      <c r="C76" s="61">
        <v>17.25</v>
      </c>
      <c r="D76" s="61">
        <v>12.44</v>
      </c>
      <c r="E76" s="55">
        <v>0.0003484953703703704</v>
      </c>
      <c r="F76" s="65">
        <v>0.0007928240740740739</v>
      </c>
    </row>
    <row r="77" spans="1:6" ht="15">
      <c r="A77">
        <v>75</v>
      </c>
      <c r="B77" s="61">
        <v>2.46</v>
      </c>
      <c r="C77" s="61">
        <v>17.4</v>
      </c>
      <c r="D77" s="61">
        <v>12.41</v>
      </c>
      <c r="E77" s="55">
        <v>0.00034756944444444446</v>
      </c>
      <c r="F77" s="65">
        <v>0.0007905092592592594</v>
      </c>
    </row>
    <row r="78" spans="1:6" ht="15">
      <c r="A78">
        <v>76</v>
      </c>
      <c r="B78" s="61">
        <v>2.47</v>
      </c>
      <c r="C78" s="61">
        <v>17.54</v>
      </c>
      <c r="D78" s="61">
        <v>12.37</v>
      </c>
      <c r="E78" s="55">
        <v>0.0003466435185185185</v>
      </c>
      <c r="F78" s="65">
        <v>0.0007883101851851852</v>
      </c>
    </row>
    <row r="79" spans="1:6" ht="15">
      <c r="A79">
        <v>77</v>
      </c>
      <c r="B79" s="61">
        <v>2.48</v>
      </c>
      <c r="C79" s="61">
        <v>17.68</v>
      </c>
      <c r="D79" s="61">
        <v>12.34</v>
      </c>
      <c r="E79" s="55">
        <v>0.0003457175925925926</v>
      </c>
      <c r="F79" s="65">
        <v>0.0007861111111111111</v>
      </c>
    </row>
    <row r="80" spans="1:6" ht="15">
      <c r="A80">
        <v>78</v>
      </c>
      <c r="B80" s="61">
        <v>2.49</v>
      </c>
      <c r="C80" s="61">
        <v>17.82</v>
      </c>
      <c r="D80" s="61">
        <v>12.32</v>
      </c>
      <c r="E80" s="55">
        <v>0.00034490740740740743</v>
      </c>
      <c r="F80" s="65">
        <v>0.0007839120370370371</v>
      </c>
    </row>
    <row r="81" spans="1:6" ht="15">
      <c r="A81">
        <v>79</v>
      </c>
      <c r="B81" s="61">
        <v>2.5</v>
      </c>
      <c r="C81" s="61">
        <v>17.96</v>
      </c>
      <c r="D81" s="61">
        <v>12.29</v>
      </c>
      <c r="E81" s="55">
        <v>0.0003439814814814814</v>
      </c>
      <c r="F81" s="65">
        <v>0.0007817129629629629</v>
      </c>
    </row>
    <row r="82" spans="1:6" ht="15">
      <c r="A82">
        <v>80</v>
      </c>
      <c r="B82" s="61">
        <v>2.52</v>
      </c>
      <c r="C82" s="61">
        <v>18.1</v>
      </c>
      <c r="D82" s="61">
        <v>12.26</v>
      </c>
      <c r="E82" s="55">
        <v>0.0003431712962962963</v>
      </c>
      <c r="F82" s="65">
        <v>0.0007795138888888889</v>
      </c>
    </row>
    <row r="83" spans="1:6" ht="15">
      <c r="A83">
        <v>81</v>
      </c>
      <c r="B83" s="61">
        <v>2.53</v>
      </c>
      <c r="C83" s="61">
        <v>18.23</v>
      </c>
      <c r="D83" s="61">
        <v>12.23</v>
      </c>
      <c r="E83" s="55">
        <v>0.00034224537037037036</v>
      </c>
      <c r="F83" s="65">
        <v>0.0007774305555555555</v>
      </c>
    </row>
    <row r="84" spans="1:6" ht="15">
      <c r="A84">
        <v>82</v>
      </c>
      <c r="B84" s="61">
        <v>2.54</v>
      </c>
      <c r="C84" s="61">
        <v>18.37</v>
      </c>
      <c r="D84" s="61">
        <v>12.2</v>
      </c>
      <c r="E84" s="55">
        <v>0.0003414351851851851</v>
      </c>
      <c r="F84" s="65">
        <v>0.0007753472222222223</v>
      </c>
    </row>
    <row r="85" spans="1:6" ht="15">
      <c r="A85">
        <v>83</v>
      </c>
      <c r="B85" s="61">
        <v>2.55</v>
      </c>
      <c r="C85" s="61">
        <v>18.51</v>
      </c>
      <c r="D85" s="61">
        <v>12.17</v>
      </c>
      <c r="E85" s="55">
        <v>0.000340625</v>
      </c>
      <c r="F85" s="65">
        <v>0.0007733796296296295</v>
      </c>
    </row>
    <row r="86" spans="1:6" ht="15">
      <c r="A86">
        <v>84</v>
      </c>
      <c r="B86" s="61">
        <v>2.56</v>
      </c>
      <c r="C86" s="61">
        <v>18.65</v>
      </c>
      <c r="D86" s="61">
        <v>12.15</v>
      </c>
      <c r="E86" s="55">
        <v>0.00033981481481481487</v>
      </c>
      <c r="F86" s="65">
        <v>0.0007712962962962963</v>
      </c>
    </row>
    <row r="87" spans="1:6" ht="15">
      <c r="A87">
        <v>85</v>
      </c>
      <c r="B87" s="61">
        <v>2.57</v>
      </c>
      <c r="C87" s="61">
        <v>18.78</v>
      </c>
      <c r="D87" s="61">
        <v>12.12</v>
      </c>
      <c r="E87" s="55">
        <v>0.00033900462962962964</v>
      </c>
      <c r="F87" s="65">
        <v>0.0007693287037037036</v>
      </c>
    </row>
    <row r="88" spans="1:6" ht="15">
      <c r="A88">
        <v>86</v>
      </c>
      <c r="B88" s="61">
        <v>2.58</v>
      </c>
      <c r="C88" s="61">
        <v>18.92</v>
      </c>
      <c r="D88" s="61">
        <v>12.09</v>
      </c>
      <c r="E88" s="55">
        <v>0.0003381944444444444</v>
      </c>
      <c r="F88" s="65">
        <v>0.0007673611111111111</v>
      </c>
    </row>
    <row r="89" spans="1:6" ht="15">
      <c r="A89">
        <v>87</v>
      </c>
      <c r="B89" s="61">
        <v>2.59</v>
      </c>
      <c r="C89" s="61">
        <v>19.06</v>
      </c>
      <c r="D89" s="61">
        <v>12.07</v>
      </c>
      <c r="E89" s="55">
        <v>0.0003373842592592592</v>
      </c>
      <c r="F89" s="65">
        <v>0.0007653935185185185</v>
      </c>
    </row>
    <row r="90" spans="1:6" ht="15">
      <c r="A90">
        <v>88</v>
      </c>
      <c r="B90" s="61">
        <v>2.6</v>
      </c>
      <c r="C90" s="61">
        <v>19.19</v>
      </c>
      <c r="D90" s="61">
        <v>12.04</v>
      </c>
      <c r="E90" s="55">
        <v>0.00033657407407407404</v>
      </c>
      <c r="F90" s="65">
        <v>0.000763425925925926</v>
      </c>
    </row>
    <row r="91" spans="1:6" ht="15">
      <c r="A91">
        <v>89</v>
      </c>
      <c r="B91" s="61">
        <v>2.62</v>
      </c>
      <c r="C91" s="61">
        <v>19.33</v>
      </c>
      <c r="D91" s="61">
        <v>12.01</v>
      </c>
      <c r="E91" s="55">
        <v>0.0003358796296296296</v>
      </c>
      <c r="F91" s="65">
        <v>0.0007615740740740741</v>
      </c>
    </row>
    <row r="92" spans="1:6" ht="15">
      <c r="A92">
        <v>90</v>
      </c>
      <c r="B92" s="61">
        <v>2.63</v>
      </c>
      <c r="C92" s="61">
        <v>19.46</v>
      </c>
      <c r="D92" s="61">
        <v>11.99</v>
      </c>
      <c r="E92" s="55">
        <v>0.0003350694444444444</v>
      </c>
      <c r="F92" s="65">
        <v>0.0007597222222222223</v>
      </c>
    </row>
    <row r="93" spans="1:6" ht="15">
      <c r="A93">
        <v>91</v>
      </c>
      <c r="B93" s="61">
        <v>2.64</v>
      </c>
      <c r="C93" s="61">
        <v>19.59</v>
      </c>
      <c r="D93" s="61">
        <v>11.96</v>
      </c>
      <c r="E93" s="55">
        <v>0.000334375</v>
      </c>
      <c r="F93" s="65">
        <v>0.0007578703703703702</v>
      </c>
    </row>
    <row r="94" spans="1:6" ht="15">
      <c r="A94">
        <v>92</v>
      </c>
      <c r="B94" s="61">
        <v>2.65</v>
      </c>
      <c r="C94" s="61">
        <v>19.73</v>
      </c>
      <c r="D94" s="61">
        <v>11.94</v>
      </c>
      <c r="E94" s="55">
        <v>0.0003335648148148148</v>
      </c>
      <c r="F94" s="65">
        <v>0.0007560185185185186</v>
      </c>
    </row>
    <row r="95" spans="1:6" ht="15">
      <c r="A95">
        <v>93</v>
      </c>
      <c r="B95" s="61">
        <v>2.66</v>
      </c>
      <c r="C95" s="61">
        <v>19.86</v>
      </c>
      <c r="D95" s="61">
        <v>11.91</v>
      </c>
      <c r="E95" s="55">
        <v>0.00033287037037037036</v>
      </c>
      <c r="F95" s="65">
        <v>0.0007541666666666668</v>
      </c>
    </row>
    <row r="96" spans="1:6" ht="15">
      <c r="A96">
        <v>94</v>
      </c>
      <c r="B96" s="61">
        <v>2.67</v>
      </c>
      <c r="C96" s="61">
        <v>19.99</v>
      </c>
      <c r="D96" s="61">
        <v>11.89</v>
      </c>
      <c r="E96" s="55">
        <v>0.0003321759259259259</v>
      </c>
      <c r="F96" s="65">
        <v>0.0007524305555555556</v>
      </c>
    </row>
    <row r="97" spans="1:6" ht="15">
      <c r="A97">
        <v>95</v>
      </c>
      <c r="B97" s="61">
        <v>2.68</v>
      </c>
      <c r="C97" s="61">
        <v>20.13</v>
      </c>
      <c r="D97" s="61">
        <v>11.87</v>
      </c>
      <c r="E97" s="55">
        <v>0.0003314814814814815</v>
      </c>
      <c r="F97" s="65">
        <v>0.0007506944444444445</v>
      </c>
    </row>
    <row r="98" spans="1:6" ht="15">
      <c r="A98">
        <v>96</v>
      </c>
      <c r="B98" s="61">
        <v>2.69</v>
      </c>
      <c r="C98" s="61">
        <v>21.26</v>
      </c>
      <c r="D98" s="61">
        <v>11.84</v>
      </c>
      <c r="E98" s="55">
        <v>0.0003306712962962963</v>
      </c>
      <c r="F98" s="65">
        <v>0.0007489583333333334</v>
      </c>
    </row>
    <row r="99" spans="1:6" ht="15">
      <c r="A99">
        <v>97</v>
      </c>
      <c r="B99" s="61">
        <v>2.7</v>
      </c>
      <c r="C99" s="61">
        <v>20.39</v>
      </c>
      <c r="D99" s="61">
        <v>11.82</v>
      </c>
      <c r="E99" s="55">
        <v>0.00032997685185185186</v>
      </c>
      <c r="F99" s="65">
        <v>0.0007472222222222224</v>
      </c>
    </row>
    <row r="100" spans="1:6" ht="15">
      <c r="A100">
        <v>98</v>
      </c>
      <c r="B100" s="61">
        <v>2.71</v>
      </c>
      <c r="C100" s="61">
        <v>20.52</v>
      </c>
      <c r="D100" s="61">
        <v>11.8</v>
      </c>
      <c r="E100" s="55">
        <v>0.00032939814814814816</v>
      </c>
      <c r="F100" s="65">
        <v>0.0007454861111111109</v>
      </c>
    </row>
    <row r="101" spans="1:6" ht="15">
      <c r="A101">
        <v>99</v>
      </c>
      <c r="B101" s="61">
        <v>2.72</v>
      </c>
      <c r="C101" s="61">
        <v>20.65</v>
      </c>
      <c r="D101" s="61">
        <v>11.77</v>
      </c>
      <c r="E101" s="55">
        <v>0.00032870370370370367</v>
      </c>
      <c r="F101" s="65">
        <v>0.0007438657407407407</v>
      </c>
    </row>
    <row r="102" spans="1:6" ht="15">
      <c r="A102">
        <v>100</v>
      </c>
      <c r="B102" s="61">
        <v>2.73</v>
      </c>
      <c r="C102" s="61">
        <v>20.78</v>
      </c>
      <c r="D102" s="61">
        <v>11.75</v>
      </c>
      <c r="E102" s="55">
        <v>0.0003280092592592592</v>
      </c>
      <c r="F102" s="65">
        <v>0.0007421296296296296</v>
      </c>
    </row>
    <row r="103" spans="1:6" ht="15">
      <c r="A103">
        <v>101</v>
      </c>
      <c r="B103" s="61">
        <v>2.74</v>
      </c>
      <c r="C103" s="61">
        <v>20.91</v>
      </c>
      <c r="D103" s="61">
        <v>11.73</v>
      </c>
      <c r="E103" s="65">
        <v>0.0003273148148148148</v>
      </c>
      <c r="F103" s="65">
        <v>0.0007405092592592593</v>
      </c>
    </row>
    <row r="104" spans="1:6" ht="15">
      <c r="A104">
        <v>102</v>
      </c>
      <c r="B104" s="61">
        <v>2.75</v>
      </c>
      <c r="C104" s="61">
        <v>21.04</v>
      </c>
      <c r="D104" s="61">
        <v>11.71</v>
      </c>
      <c r="E104" s="55">
        <v>0.0003253472222222222</v>
      </c>
      <c r="F104" s="65">
        <v>0.0007388888888888889</v>
      </c>
    </row>
    <row r="105" spans="1:6" ht="15">
      <c r="A105">
        <v>103</v>
      </c>
      <c r="B105" s="61">
        <v>2.76</v>
      </c>
      <c r="C105" s="61">
        <v>21.17</v>
      </c>
      <c r="D105" s="61">
        <v>11.69</v>
      </c>
      <c r="E105" s="55">
        <v>0.0003253472222222222</v>
      </c>
      <c r="F105" s="65">
        <v>0.0007372685185185186</v>
      </c>
    </row>
    <row r="106" spans="1:6" ht="15">
      <c r="A106">
        <v>104</v>
      </c>
      <c r="B106" s="61">
        <v>2.77</v>
      </c>
      <c r="C106" s="61">
        <v>21.3</v>
      </c>
      <c r="D106" s="61">
        <v>11.66</v>
      </c>
      <c r="E106" s="55">
        <v>0.00032476851851851845</v>
      </c>
      <c r="F106" s="65">
        <v>0.000735648148148148</v>
      </c>
    </row>
    <row r="107" spans="1:6" ht="15">
      <c r="A107">
        <v>105</v>
      </c>
      <c r="B107" s="61">
        <v>2.78</v>
      </c>
      <c r="C107" s="61">
        <v>21.43</v>
      </c>
      <c r="D107" s="61">
        <v>11.64</v>
      </c>
      <c r="E107" s="55">
        <v>0.00032476851851851845</v>
      </c>
      <c r="F107" s="65">
        <v>0.0007341435185185185</v>
      </c>
    </row>
    <row r="108" spans="1:6" ht="15">
      <c r="A108">
        <v>106</v>
      </c>
      <c r="B108" s="61">
        <v>2.79</v>
      </c>
      <c r="C108" s="61">
        <v>21.56</v>
      </c>
      <c r="D108" s="61">
        <v>11.62</v>
      </c>
      <c r="E108" s="55">
        <v>0.00032349537037037036</v>
      </c>
      <c r="F108" s="65">
        <v>0.000732523148148148</v>
      </c>
    </row>
    <row r="109" spans="1:6" ht="15">
      <c r="A109">
        <v>107</v>
      </c>
      <c r="B109" s="61">
        <v>2.8</v>
      </c>
      <c r="C109" s="61">
        <v>21.69</v>
      </c>
      <c r="D109" s="61">
        <v>11.6</v>
      </c>
      <c r="E109" s="55">
        <v>0.0003228009259259259</v>
      </c>
      <c r="F109" s="65">
        <v>0.0007310185185185184</v>
      </c>
    </row>
    <row r="110" spans="1:6" ht="15">
      <c r="A110">
        <v>108</v>
      </c>
      <c r="B110" s="61">
        <v>2.81</v>
      </c>
      <c r="C110" s="61">
        <v>21.81</v>
      </c>
      <c r="D110" s="61">
        <v>11.58</v>
      </c>
      <c r="E110" s="55">
        <v>0.0003228009259259259</v>
      </c>
      <c r="F110" s="65">
        <v>0.0007295138888888889</v>
      </c>
    </row>
    <row r="111" spans="1:6" ht="15">
      <c r="A111">
        <v>109</v>
      </c>
      <c r="B111" s="61">
        <v>2.82</v>
      </c>
      <c r="C111" s="61">
        <v>21.94</v>
      </c>
      <c r="D111" s="61">
        <v>11.56</v>
      </c>
      <c r="E111" s="55">
        <v>0.0003222222222222222</v>
      </c>
      <c r="F111" s="65">
        <v>0.0007280092592592593</v>
      </c>
    </row>
    <row r="112" spans="1:6" ht="15">
      <c r="A112">
        <v>110</v>
      </c>
      <c r="B112" s="61">
        <v>2.83</v>
      </c>
      <c r="C112" s="61">
        <v>22.07</v>
      </c>
      <c r="D112" s="61">
        <v>11.54</v>
      </c>
      <c r="E112" s="55">
        <v>0.0003216435185185185</v>
      </c>
      <c r="F112" s="65">
        <v>0.0007265046296296296</v>
      </c>
    </row>
    <row r="113" spans="1:6" ht="15">
      <c r="A113">
        <v>111</v>
      </c>
      <c r="B113" s="61">
        <v>2.84</v>
      </c>
      <c r="C113" s="61">
        <v>22.19</v>
      </c>
      <c r="D113" s="61">
        <v>11.52</v>
      </c>
      <c r="E113" s="55">
        <v>0.00032106481481481477</v>
      </c>
      <c r="F113" s="65">
        <v>0.0007250000000000001</v>
      </c>
    </row>
    <row r="114" spans="1:6" ht="15">
      <c r="A114">
        <v>112</v>
      </c>
      <c r="B114" s="61">
        <v>2.85</v>
      </c>
      <c r="C114" s="61">
        <v>22.32</v>
      </c>
      <c r="D114" s="61">
        <v>11.5</v>
      </c>
      <c r="E114" s="55">
        <v>0.0003204861111111111</v>
      </c>
      <c r="F114" s="65">
        <v>0.0007236111111111111</v>
      </c>
    </row>
    <row r="115" spans="1:6" ht="15">
      <c r="A115">
        <v>113</v>
      </c>
      <c r="B115" s="61">
        <v>2.86</v>
      </c>
      <c r="C115" s="61">
        <v>22.45</v>
      </c>
      <c r="D115" s="61">
        <v>11.48</v>
      </c>
      <c r="E115" s="55">
        <v>0.00031979166666666663</v>
      </c>
      <c r="F115" s="65">
        <v>0.0007221064814814816</v>
      </c>
    </row>
    <row r="116" spans="1:6" ht="15">
      <c r="A116">
        <v>114</v>
      </c>
      <c r="B116" s="61">
        <v>2.87</v>
      </c>
      <c r="C116" s="61">
        <v>22.57</v>
      </c>
      <c r="D116" s="61">
        <v>11.46</v>
      </c>
      <c r="E116" s="55">
        <v>0.00031921296296296293</v>
      </c>
      <c r="F116" s="65">
        <v>0.0007207175925925927</v>
      </c>
    </row>
    <row r="117" spans="1:6" ht="15">
      <c r="A117">
        <v>115</v>
      </c>
      <c r="B117" s="61">
        <v>2.88</v>
      </c>
      <c r="C117" s="61">
        <v>22.7</v>
      </c>
      <c r="D117" s="61">
        <v>11.44</v>
      </c>
      <c r="E117" s="55">
        <v>0.0003186342592592593</v>
      </c>
      <c r="F117" s="65">
        <v>0.0007193287037037038</v>
      </c>
    </row>
    <row r="118" spans="1:6" ht="15">
      <c r="A118">
        <v>116</v>
      </c>
      <c r="B118" s="61">
        <v>2.89</v>
      </c>
      <c r="C118" s="61">
        <v>22.82</v>
      </c>
      <c r="D118" s="61">
        <v>11.42</v>
      </c>
      <c r="E118" s="55">
        <v>0.0003180555555555556</v>
      </c>
      <c r="F118" s="65">
        <v>0.0007178240740740742</v>
      </c>
    </row>
    <row r="119" spans="1:6" ht="15">
      <c r="A119">
        <v>117</v>
      </c>
      <c r="B119" s="61">
        <v>2.9</v>
      </c>
      <c r="C119" s="61">
        <v>22.95</v>
      </c>
      <c r="D119" s="61">
        <v>11.4</v>
      </c>
      <c r="E119" s="55">
        <v>0.0003175925925925926</v>
      </c>
      <c r="F119" s="65">
        <v>0.0007164351851851853</v>
      </c>
    </row>
    <row r="120" spans="1:6" ht="15">
      <c r="A120">
        <v>118</v>
      </c>
      <c r="B120" s="41" t="s">
        <v>65</v>
      </c>
      <c r="C120" s="61">
        <v>23.07</v>
      </c>
      <c r="D120" s="61">
        <v>11.38</v>
      </c>
      <c r="E120" s="55">
        <v>0.00031701388888888887</v>
      </c>
      <c r="F120" s="65">
        <v>0.000715162037037037</v>
      </c>
    </row>
    <row r="121" spans="1:6" ht="15">
      <c r="A121">
        <v>119</v>
      </c>
      <c r="B121" s="61">
        <v>2.91</v>
      </c>
      <c r="C121" s="61">
        <v>23.2</v>
      </c>
      <c r="D121" s="61">
        <v>11.36</v>
      </c>
      <c r="E121" s="55">
        <v>0.00031643518518518517</v>
      </c>
      <c r="F121" s="65">
        <v>0.0007137731481481482</v>
      </c>
    </row>
    <row r="122" spans="1:6" ht="15">
      <c r="A122">
        <v>120</v>
      </c>
      <c r="B122" s="61">
        <v>2.92</v>
      </c>
      <c r="C122" s="61">
        <v>23.32</v>
      </c>
      <c r="D122" s="61">
        <v>11.35</v>
      </c>
      <c r="E122" s="55">
        <v>0.00031585648148148147</v>
      </c>
      <c r="F122" s="65">
        <v>0.0007123842592592593</v>
      </c>
    </row>
    <row r="123" spans="1:6" ht="15">
      <c r="A123">
        <v>121</v>
      </c>
      <c r="B123" s="61">
        <v>2.93</v>
      </c>
      <c r="C123" s="61">
        <v>23.44</v>
      </c>
      <c r="D123" s="61">
        <v>11.33</v>
      </c>
      <c r="E123" s="55">
        <v>0.0003153935185185185</v>
      </c>
      <c r="F123" s="65">
        <v>0.0007111111111111111</v>
      </c>
    </row>
    <row r="124" spans="1:6" ht="15">
      <c r="A124">
        <v>122</v>
      </c>
      <c r="B124" s="61">
        <v>2.94</v>
      </c>
      <c r="C124" s="61">
        <v>23.57</v>
      </c>
      <c r="D124" s="61">
        <v>11.31</v>
      </c>
      <c r="E124" s="55">
        <v>0.0003148148148148148</v>
      </c>
      <c r="F124" s="65">
        <v>0.0007097222222222223</v>
      </c>
    </row>
    <row r="125" spans="1:6" ht="15">
      <c r="A125">
        <v>123</v>
      </c>
      <c r="B125" s="61">
        <v>2.95</v>
      </c>
      <c r="C125" s="61">
        <v>23.69</v>
      </c>
      <c r="D125" s="61">
        <v>11.29</v>
      </c>
      <c r="E125" s="55">
        <v>0.0003142361111111111</v>
      </c>
      <c r="F125" s="65">
        <v>0.000708449074074074</v>
      </c>
    </row>
    <row r="126" spans="1:6" ht="15">
      <c r="A126">
        <v>124</v>
      </c>
      <c r="B126" s="61">
        <v>2.96</v>
      </c>
      <c r="C126" s="61">
        <v>23.81</v>
      </c>
      <c r="D126" s="61">
        <v>11.27</v>
      </c>
      <c r="E126" s="55">
        <v>0.00031377314814814815</v>
      </c>
      <c r="F126" s="65">
        <v>0.0007071759259259259</v>
      </c>
    </row>
    <row r="127" spans="1:6" ht="15">
      <c r="A127">
        <v>125</v>
      </c>
      <c r="B127" s="61">
        <v>2.97</v>
      </c>
      <c r="C127" s="61">
        <v>23.94</v>
      </c>
      <c r="D127" s="61">
        <v>11.26</v>
      </c>
      <c r="E127" s="55">
        <v>0.00031319444444444445</v>
      </c>
      <c r="F127" s="65">
        <v>0.000705787037037037</v>
      </c>
    </row>
    <row r="128" spans="1:6" ht="15">
      <c r="A128">
        <v>126</v>
      </c>
      <c r="B128" s="61">
        <v>2.98</v>
      </c>
      <c r="C128" s="61">
        <v>24.06</v>
      </c>
      <c r="D128" s="61">
        <v>11.24</v>
      </c>
      <c r="E128" s="55">
        <v>0.0003127314814814815</v>
      </c>
      <c r="F128" s="65">
        <v>0.000704513888888889</v>
      </c>
    </row>
    <row r="129" spans="1:6" ht="15">
      <c r="A129">
        <v>127</v>
      </c>
      <c r="B129" s="61">
        <v>2.99</v>
      </c>
      <c r="C129" s="61">
        <v>24.18</v>
      </c>
      <c r="D129" s="61">
        <v>11.22</v>
      </c>
      <c r="E129" s="55">
        <v>0.00031215277777777773</v>
      </c>
      <c r="F129" s="65">
        <v>0.0007033564814814815</v>
      </c>
    </row>
    <row r="130" spans="1:6" ht="15">
      <c r="A130">
        <v>128</v>
      </c>
      <c r="B130" s="61">
        <v>3</v>
      </c>
      <c r="C130" s="61">
        <v>24.3</v>
      </c>
      <c r="D130" s="61">
        <v>11.2</v>
      </c>
      <c r="E130" s="55">
        <v>0.0003116898148148148</v>
      </c>
      <c r="F130" s="65">
        <v>0.0007020833333333332</v>
      </c>
    </row>
    <row r="131" spans="1:6" ht="15">
      <c r="A131">
        <v>129</v>
      </c>
      <c r="B131" s="41" t="s">
        <v>65</v>
      </c>
      <c r="C131" s="61">
        <v>24.42</v>
      </c>
      <c r="D131" s="61">
        <v>11.19</v>
      </c>
      <c r="E131" s="55">
        <v>0.0003111111111111111</v>
      </c>
      <c r="F131" s="65">
        <v>0.0007008101851851853</v>
      </c>
    </row>
    <row r="132" spans="1:6" ht="15">
      <c r="A132">
        <v>130</v>
      </c>
      <c r="B132" s="61">
        <v>3.01</v>
      </c>
      <c r="C132" s="61">
        <v>24.54</v>
      </c>
      <c r="D132" s="61">
        <v>11.17</v>
      </c>
      <c r="E132" s="55">
        <v>0.0003106481481481481</v>
      </c>
      <c r="F132" s="65">
        <v>0.0006995370370370371</v>
      </c>
    </row>
    <row r="133" spans="1:6" ht="15">
      <c r="A133">
        <v>131</v>
      </c>
      <c r="B133" s="61">
        <v>3.02</v>
      </c>
      <c r="C133" s="61">
        <v>24.66</v>
      </c>
      <c r="D133" s="61">
        <v>11.15</v>
      </c>
      <c r="E133" s="55">
        <v>0.0003101851851851852</v>
      </c>
      <c r="F133" s="65">
        <v>0.0006983796296296296</v>
      </c>
    </row>
    <row r="134" spans="1:6" ht="15">
      <c r="A134">
        <v>132</v>
      </c>
      <c r="B134" s="61">
        <v>3.03</v>
      </c>
      <c r="C134" s="61">
        <v>24.79</v>
      </c>
      <c r="D134" s="61">
        <v>11.14</v>
      </c>
      <c r="E134" s="55">
        <v>0.00030972222222222225</v>
      </c>
      <c r="F134" s="65">
        <v>0.0006971064814814816</v>
      </c>
    </row>
    <row r="135" spans="1:6" ht="15">
      <c r="A135">
        <v>133</v>
      </c>
      <c r="B135" s="61">
        <v>3.04</v>
      </c>
      <c r="C135" s="61">
        <v>24.91</v>
      </c>
      <c r="D135" s="61">
        <v>11.12</v>
      </c>
      <c r="E135" s="55">
        <v>0.00030914351851851855</v>
      </c>
      <c r="F135" s="65">
        <v>0.0006959490740740741</v>
      </c>
    </row>
    <row r="136" spans="1:6" ht="15">
      <c r="A136">
        <v>134</v>
      </c>
      <c r="B136" s="61">
        <v>3.05</v>
      </c>
      <c r="C136" s="61">
        <v>25.03</v>
      </c>
      <c r="D136" s="61">
        <v>11.1</v>
      </c>
      <c r="E136" s="55">
        <v>0.0003086805555555556</v>
      </c>
      <c r="F136" s="65">
        <v>0.0006947916666666666</v>
      </c>
    </row>
    <row r="137" spans="1:6" ht="15">
      <c r="A137">
        <v>135</v>
      </c>
      <c r="B137" s="61">
        <v>3.06</v>
      </c>
      <c r="C137" s="61">
        <v>25.15</v>
      </c>
      <c r="D137" s="61">
        <v>11.09</v>
      </c>
      <c r="E137" s="65" t="s">
        <v>180</v>
      </c>
      <c r="F137" s="65">
        <v>0.0006936342592592593</v>
      </c>
    </row>
    <row r="138" spans="1:6" ht="15">
      <c r="A138">
        <v>136</v>
      </c>
      <c r="B138" s="41" t="s">
        <v>65</v>
      </c>
      <c r="C138" s="61">
        <v>25.26</v>
      </c>
      <c r="D138" s="61">
        <v>11.07</v>
      </c>
      <c r="E138" s="65" t="s">
        <v>181</v>
      </c>
      <c r="F138" s="65">
        <v>0.0006924768518518518</v>
      </c>
    </row>
    <row r="139" spans="1:6" ht="15">
      <c r="A139">
        <v>137</v>
      </c>
      <c r="B139" s="61">
        <v>3.07</v>
      </c>
      <c r="C139" s="61">
        <v>25.38</v>
      </c>
      <c r="D139" s="61">
        <v>11.06</v>
      </c>
      <c r="E139" s="55"/>
      <c r="F139" s="65">
        <v>0.0006913194444444444</v>
      </c>
    </row>
    <row r="140" spans="1:6" ht="15">
      <c r="A140">
        <v>138</v>
      </c>
      <c r="B140" s="61">
        <v>3.08</v>
      </c>
      <c r="C140" s="61">
        <v>25.5</v>
      </c>
      <c r="D140" s="61">
        <v>11.04</v>
      </c>
      <c r="E140" s="55"/>
      <c r="F140" s="65">
        <v>0.000690162037037037</v>
      </c>
    </row>
    <row r="141" spans="1:6" ht="15">
      <c r="A141">
        <v>139</v>
      </c>
      <c r="B141" s="61">
        <v>3.09</v>
      </c>
      <c r="C141" s="61">
        <v>25.62</v>
      </c>
      <c r="D141" s="61">
        <v>11.03</v>
      </c>
      <c r="E141" s="55"/>
      <c r="F141" s="65">
        <v>0.0006890046296296296</v>
      </c>
    </row>
    <row r="142" spans="1:6" ht="15">
      <c r="A142">
        <v>140</v>
      </c>
      <c r="B142" s="61">
        <v>3.1</v>
      </c>
      <c r="C142" s="61">
        <v>25.74</v>
      </c>
      <c r="D142" s="61">
        <v>11.01</v>
      </c>
      <c r="E142" s="55"/>
      <c r="F142" s="65">
        <v>0.0006878472222222222</v>
      </c>
    </row>
    <row r="143" spans="1:6" ht="15">
      <c r="A143">
        <v>141</v>
      </c>
      <c r="B143" s="61">
        <v>3.11</v>
      </c>
      <c r="C143" s="61">
        <v>25.86</v>
      </c>
      <c r="D143" s="61">
        <v>10.99</v>
      </c>
      <c r="E143" s="55"/>
      <c r="F143" s="65">
        <v>0.0006866898148148149</v>
      </c>
    </row>
    <row r="144" spans="1:6" ht="15">
      <c r="A144">
        <v>142</v>
      </c>
      <c r="B144" s="61">
        <v>3.12</v>
      </c>
      <c r="C144" s="61">
        <v>25.98</v>
      </c>
      <c r="D144" s="61">
        <v>10.98</v>
      </c>
      <c r="E144" s="55"/>
      <c r="F144" s="65">
        <v>0.0006856481481481482</v>
      </c>
    </row>
    <row r="145" spans="1:6" ht="15">
      <c r="A145">
        <v>143</v>
      </c>
      <c r="B145" s="41" t="s">
        <v>65</v>
      </c>
      <c r="C145" s="61">
        <v>26.09</v>
      </c>
      <c r="D145" s="61">
        <v>10.96</v>
      </c>
      <c r="E145" s="55"/>
      <c r="F145" s="65">
        <v>0.0006844907407407407</v>
      </c>
    </row>
    <row r="146" spans="1:6" ht="15">
      <c r="A146">
        <v>144</v>
      </c>
      <c r="B146" s="61">
        <v>3.13</v>
      </c>
      <c r="C146" s="61">
        <v>26.21</v>
      </c>
      <c r="D146" s="61">
        <v>10.95</v>
      </c>
      <c r="E146" s="55"/>
      <c r="F146" s="65">
        <v>0.0006834490740740741</v>
      </c>
    </row>
    <row r="147" spans="1:6" ht="15">
      <c r="A147">
        <v>145</v>
      </c>
      <c r="B147" s="61">
        <v>3.14</v>
      </c>
      <c r="C147" s="61">
        <v>26.33</v>
      </c>
      <c r="D147" s="61">
        <v>10.93</v>
      </c>
      <c r="F147" s="65">
        <v>0.0006822916666666667</v>
      </c>
    </row>
    <row r="148" spans="1:6" ht="15">
      <c r="A148">
        <v>146</v>
      </c>
      <c r="B148" s="61">
        <v>3.15</v>
      </c>
      <c r="C148" s="61">
        <v>26.45</v>
      </c>
      <c r="D148" s="61">
        <v>10.92</v>
      </c>
      <c r="F148" s="65">
        <v>0.00068125</v>
      </c>
    </row>
    <row r="149" spans="1:6" ht="15">
      <c r="A149">
        <v>147</v>
      </c>
      <c r="B149" s="61">
        <v>3.16</v>
      </c>
      <c r="C149" s="61">
        <v>26.56</v>
      </c>
      <c r="D149" s="61">
        <v>10.91</v>
      </c>
      <c r="F149" s="65">
        <v>0.0006802083333333333</v>
      </c>
    </row>
    <row r="150" spans="1:6" ht="15">
      <c r="A150">
        <v>148</v>
      </c>
      <c r="B150" s="61">
        <v>3.17</v>
      </c>
      <c r="C150" s="61">
        <v>26.68</v>
      </c>
      <c r="D150" s="61">
        <v>10.89</v>
      </c>
      <c r="F150" s="65">
        <v>0.0006791666666666666</v>
      </c>
    </row>
    <row r="151" spans="1:6" ht="15">
      <c r="A151">
        <v>149</v>
      </c>
      <c r="B151" s="41" t="s">
        <v>65</v>
      </c>
      <c r="C151" s="61">
        <v>26.8</v>
      </c>
      <c r="D151" s="61">
        <v>10.88</v>
      </c>
      <c r="F151" s="65">
        <v>0.000678125</v>
      </c>
    </row>
    <row r="152" spans="1:6" ht="15">
      <c r="A152">
        <v>150</v>
      </c>
      <c r="B152" s="61">
        <v>3.18</v>
      </c>
      <c r="C152" s="61">
        <v>26.91</v>
      </c>
      <c r="D152" s="61">
        <v>10.86</v>
      </c>
      <c r="F152" s="65">
        <v>0.0006770833333333334</v>
      </c>
    </row>
    <row r="153" spans="1:6" ht="15">
      <c r="A153">
        <v>151</v>
      </c>
      <c r="B153" s="61">
        <v>3.19</v>
      </c>
      <c r="C153" s="61">
        <v>27.03</v>
      </c>
      <c r="D153" s="61">
        <v>10.85</v>
      </c>
      <c r="F153" s="65">
        <v>0.0006760416666666667</v>
      </c>
    </row>
    <row r="154" spans="1:6" ht="15">
      <c r="A154">
        <v>152</v>
      </c>
      <c r="B154" s="61">
        <v>3.2</v>
      </c>
      <c r="C154" s="61">
        <v>27.14</v>
      </c>
      <c r="D154" s="61">
        <v>10.83</v>
      </c>
      <c r="F154" s="65">
        <v>0.0006749999999999999</v>
      </c>
    </row>
    <row r="155" spans="1:6" ht="15">
      <c r="A155">
        <v>153</v>
      </c>
      <c r="B155" s="61">
        <v>3.21</v>
      </c>
      <c r="C155" s="61">
        <v>27.26</v>
      </c>
      <c r="D155" s="61">
        <v>10.82</v>
      </c>
      <c r="F155" s="65">
        <v>0.0006739583333333333</v>
      </c>
    </row>
    <row r="156" spans="1:6" ht="15">
      <c r="A156">
        <v>154</v>
      </c>
      <c r="B156" s="41" t="s">
        <v>65</v>
      </c>
      <c r="C156" s="61">
        <v>27.37</v>
      </c>
      <c r="D156" s="61">
        <v>10.81</v>
      </c>
      <c r="F156" s="65">
        <v>0.0006730324074074073</v>
      </c>
    </row>
    <row r="157" spans="1:6" ht="15">
      <c r="A157">
        <v>155</v>
      </c>
      <c r="B157" s="61">
        <v>3.22</v>
      </c>
      <c r="C157" s="61">
        <v>27.49</v>
      </c>
      <c r="D157" s="61">
        <v>10.79</v>
      </c>
      <c r="F157" s="65">
        <v>0.0006719907407407408</v>
      </c>
    </row>
    <row r="158" spans="1:6" ht="15">
      <c r="A158">
        <v>156</v>
      </c>
      <c r="B158" s="61">
        <v>3.23</v>
      </c>
      <c r="C158" s="61">
        <v>27.6</v>
      </c>
      <c r="D158" s="61">
        <v>10.78</v>
      </c>
      <c r="F158" s="65">
        <v>0.0006709490740740741</v>
      </c>
    </row>
    <row r="159" spans="1:6" ht="15">
      <c r="A159">
        <v>157</v>
      </c>
      <c r="B159" s="61">
        <v>3.24</v>
      </c>
      <c r="C159" s="61">
        <v>27.72</v>
      </c>
      <c r="D159" s="61">
        <v>10.76</v>
      </c>
      <c r="F159" s="65">
        <v>0.0006700231481481482</v>
      </c>
    </row>
    <row r="160" spans="1:6" ht="15">
      <c r="A160">
        <v>158</v>
      </c>
      <c r="B160" s="61">
        <v>3.25</v>
      </c>
      <c r="C160" s="61">
        <v>27.83</v>
      </c>
      <c r="D160" s="61">
        <v>10.75</v>
      </c>
      <c r="F160" s="65">
        <v>0.0006689814814814814</v>
      </c>
    </row>
    <row r="161" spans="1:6" ht="15">
      <c r="A161">
        <v>159</v>
      </c>
      <c r="B161" s="41" t="s">
        <v>65</v>
      </c>
      <c r="C161" s="61">
        <v>27.95</v>
      </c>
      <c r="D161" s="61">
        <v>10.74</v>
      </c>
      <c r="F161" s="65">
        <v>0.0006680555555555555</v>
      </c>
    </row>
    <row r="162" spans="1:6" ht="15">
      <c r="A162">
        <v>160</v>
      </c>
      <c r="B162" s="61">
        <v>3.26</v>
      </c>
      <c r="C162" s="61">
        <v>28.06</v>
      </c>
      <c r="D162" s="61">
        <v>10.72</v>
      </c>
      <c r="F162" s="65">
        <v>0.0006671296296296296</v>
      </c>
    </row>
    <row r="163" spans="1:6" ht="15">
      <c r="A163">
        <v>161</v>
      </c>
      <c r="B163" s="61">
        <v>3.27</v>
      </c>
      <c r="C163" s="61">
        <v>28.18</v>
      </c>
      <c r="D163" s="61">
        <v>10.71</v>
      </c>
      <c r="F163" s="65">
        <v>0.0006660879629629629</v>
      </c>
    </row>
    <row r="164" spans="1:6" ht="15">
      <c r="A164">
        <v>162</v>
      </c>
      <c r="B164" s="61">
        <v>3.28</v>
      </c>
      <c r="C164" s="61">
        <v>28.29</v>
      </c>
      <c r="D164" s="61">
        <v>10.7</v>
      </c>
      <c r="F164" s="65">
        <v>0.000665162037037037</v>
      </c>
    </row>
    <row r="165" spans="1:6" ht="15">
      <c r="A165">
        <v>163</v>
      </c>
      <c r="B165" s="41" t="s">
        <v>65</v>
      </c>
      <c r="C165" s="61">
        <v>28.4</v>
      </c>
      <c r="D165" s="61">
        <v>10.68</v>
      </c>
      <c r="F165" s="65">
        <v>0.0006642361111111111</v>
      </c>
    </row>
    <row r="166" spans="1:6" ht="15">
      <c r="A166">
        <v>164</v>
      </c>
      <c r="B166" s="61">
        <v>3.29</v>
      </c>
      <c r="C166" s="61">
        <v>28.52</v>
      </c>
      <c r="D166" s="61">
        <v>10.67</v>
      </c>
      <c r="F166" s="65">
        <v>0.0006633101851851852</v>
      </c>
    </row>
    <row r="167" spans="1:6" ht="15">
      <c r="A167">
        <v>165</v>
      </c>
      <c r="B167" s="61">
        <v>3.3</v>
      </c>
      <c r="C167" s="61">
        <v>28.63</v>
      </c>
      <c r="D167" s="61">
        <v>10.66</v>
      </c>
      <c r="F167" s="65">
        <v>0.0006623842592592593</v>
      </c>
    </row>
    <row r="168" spans="1:6" ht="15">
      <c r="A168">
        <v>166</v>
      </c>
      <c r="B168" s="61">
        <v>3.31</v>
      </c>
      <c r="C168" s="61">
        <v>28.74</v>
      </c>
      <c r="D168" s="61">
        <v>10.65</v>
      </c>
      <c r="F168" s="65">
        <v>0.0006614583333333333</v>
      </c>
    </row>
    <row r="169" spans="1:6" ht="15">
      <c r="A169">
        <v>167</v>
      </c>
      <c r="B169" s="61">
        <v>3.32</v>
      </c>
      <c r="C169" s="61">
        <v>28.85</v>
      </c>
      <c r="D169" s="61">
        <v>10.63</v>
      </c>
      <c r="F169" s="65">
        <v>0.0006603009259259258</v>
      </c>
    </row>
    <row r="170" spans="1:6" ht="15">
      <c r="A170">
        <v>168</v>
      </c>
      <c r="B170" s="41" t="s">
        <v>65</v>
      </c>
      <c r="C170" s="61">
        <v>28.97</v>
      </c>
      <c r="D170" s="61">
        <v>10.62</v>
      </c>
      <c r="F170" s="65">
        <v>0.0006596064814814815</v>
      </c>
    </row>
    <row r="171" spans="1:6" ht="15">
      <c r="A171">
        <v>169</v>
      </c>
      <c r="B171" s="61">
        <v>3.33</v>
      </c>
      <c r="C171" s="61">
        <v>29.08</v>
      </c>
      <c r="D171" s="61">
        <v>10.61</v>
      </c>
      <c r="F171" s="65">
        <v>0.0006586805555555555</v>
      </c>
    </row>
    <row r="172" spans="1:6" ht="15">
      <c r="A172">
        <v>170</v>
      </c>
      <c r="B172" s="61">
        <v>3.34</v>
      </c>
      <c r="C172" s="61">
        <v>29.19</v>
      </c>
      <c r="D172" s="61">
        <v>10.6</v>
      </c>
      <c r="F172" s="65">
        <v>0.0006577546296296296</v>
      </c>
    </row>
    <row r="173" spans="1:6" ht="15">
      <c r="A173">
        <v>171</v>
      </c>
      <c r="B173" s="61">
        <v>3.35</v>
      </c>
      <c r="C173" s="61">
        <v>29.3</v>
      </c>
      <c r="D173" s="61">
        <v>10.58</v>
      </c>
      <c r="F173" s="65">
        <v>0.0006569444444444444</v>
      </c>
    </row>
    <row r="174" spans="1:6" ht="15">
      <c r="A174">
        <v>172</v>
      </c>
      <c r="B174" s="41" t="s">
        <v>65</v>
      </c>
      <c r="C174" s="61">
        <v>29.41</v>
      </c>
      <c r="D174" s="61">
        <v>10.57</v>
      </c>
      <c r="F174" s="65">
        <v>0.0006560185185185185</v>
      </c>
    </row>
    <row r="175" spans="1:6" ht="15">
      <c r="A175">
        <v>173</v>
      </c>
      <c r="B175" s="61">
        <v>3.36</v>
      </c>
      <c r="C175" s="61">
        <v>29.53</v>
      </c>
      <c r="D175" s="61">
        <v>10.56</v>
      </c>
      <c r="F175" s="65">
        <v>0.0006550925925925926</v>
      </c>
    </row>
    <row r="176" spans="1:6" ht="15">
      <c r="A176">
        <v>174</v>
      </c>
      <c r="B176" s="61">
        <v>3.37</v>
      </c>
      <c r="C176" s="61">
        <v>29.64</v>
      </c>
      <c r="D176" s="61">
        <v>10.55</v>
      </c>
      <c r="F176" s="65">
        <v>0.0006542824074074074</v>
      </c>
    </row>
    <row r="177" spans="1:6" ht="15">
      <c r="A177">
        <v>175</v>
      </c>
      <c r="B177" s="61">
        <v>3.38</v>
      </c>
      <c r="C177" s="61">
        <v>29.75</v>
      </c>
      <c r="D177" s="61">
        <v>10.54</v>
      </c>
      <c r="F177" s="65">
        <v>0.0006533564814814814</v>
      </c>
    </row>
    <row r="178" spans="1:6" ht="15">
      <c r="A178">
        <v>176</v>
      </c>
      <c r="B178" s="41" t="s">
        <v>65</v>
      </c>
      <c r="C178" s="61">
        <v>29.86</v>
      </c>
      <c r="D178" s="61">
        <v>10.52</v>
      </c>
      <c r="F178" s="65">
        <v>0.0006525462962962964</v>
      </c>
    </row>
    <row r="179" spans="1:6" ht="15">
      <c r="A179">
        <v>177</v>
      </c>
      <c r="B179" s="61">
        <v>3.39</v>
      </c>
      <c r="C179" s="61">
        <v>29.97</v>
      </c>
      <c r="D179" s="61">
        <v>10.51</v>
      </c>
      <c r="F179" s="65">
        <v>0.0006516203703703702</v>
      </c>
    </row>
    <row r="180" spans="1:6" ht="15">
      <c r="A180">
        <v>178</v>
      </c>
      <c r="B180" s="61">
        <v>3.4</v>
      </c>
      <c r="C180" s="61">
        <v>30.08</v>
      </c>
      <c r="D180" s="61">
        <v>10.5</v>
      </c>
      <c r="F180" s="65">
        <v>0.0006508101851851852</v>
      </c>
    </row>
    <row r="181" spans="1:6" ht="15">
      <c r="A181">
        <v>179</v>
      </c>
      <c r="B181" s="61">
        <v>3.41</v>
      </c>
      <c r="C181" s="61">
        <v>30.19</v>
      </c>
      <c r="D181" s="61">
        <v>10.49</v>
      </c>
      <c r="F181" s="65">
        <v>0.00065</v>
      </c>
    </row>
    <row r="182" spans="1:6" ht="15">
      <c r="A182">
        <v>180</v>
      </c>
      <c r="B182" s="41" t="s">
        <v>65</v>
      </c>
      <c r="C182" s="61">
        <v>30.3</v>
      </c>
      <c r="D182" s="61">
        <v>10.48</v>
      </c>
      <c r="F182" s="65">
        <v>0.0006491898148148149</v>
      </c>
    </row>
    <row r="183" spans="1:6" ht="15">
      <c r="A183">
        <v>181</v>
      </c>
      <c r="B183" s="61">
        <v>3.42</v>
      </c>
      <c r="C183" s="61">
        <v>30.41</v>
      </c>
      <c r="D183" s="61">
        <v>10.47</v>
      </c>
      <c r="F183" s="65">
        <v>0.0423158564814815</v>
      </c>
    </row>
    <row r="184" spans="1:6" ht="15">
      <c r="A184">
        <v>182</v>
      </c>
      <c r="B184" s="61">
        <v>3.43</v>
      </c>
      <c r="C184" s="61">
        <v>30.52</v>
      </c>
      <c r="D184" s="61">
        <v>10.45</v>
      </c>
      <c r="F184" s="65">
        <v>0.0006474537037037037</v>
      </c>
    </row>
    <row r="185" spans="1:6" ht="15">
      <c r="A185">
        <v>183</v>
      </c>
      <c r="B185" s="41" t="s">
        <v>65</v>
      </c>
      <c r="C185" s="61">
        <v>30.63</v>
      </c>
      <c r="D185" s="61">
        <v>10.44</v>
      </c>
      <c r="F185" s="65">
        <v>0.0006466435185185185</v>
      </c>
    </row>
    <row r="186" spans="1:6" ht="15">
      <c r="A186">
        <v>184</v>
      </c>
      <c r="B186" s="61">
        <v>3.44</v>
      </c>
      <c r="C186" s="61">
        <v>30.74</v>
      </c>
      <c r="D186" s="61">
        <v>10.43</v>
      </c>
      <c r="F186" s="65">
        <v>0.0006458333333333332</v>
      </c>
    </row>
    <row r="187" spans="1:6" ht="15">
      <c r="A187">
        <v>185</v>
      </c>
      <c r="B187" s="61">
        <v>3.45</v>
      </c>
      <c r="C187" s="61">
        <v>30.85</v>
      </c>
      <c r="D187" s="61">
        <v>10.42</v>
      </c>
      <c r="F187" s="65">
        <v>0.0006450231481481481</v>
      </c>
    </row>
    <row r="188" spans="1:6" ht="15">
      <c r="A188">
        <v>186</v>
      </c>
      <c r="B188" s="61">
        <v>3.46</v>
      </c>
      <c r="C188" s="61">
        <v>30.96</v>
      </c>
      <c r="D188" s="61">
        <v>10.41</v>
      </c>
      <c r="F188" s="65">
        <v>0.000644212962962963</v>
      </c>
    </row>
    <row r="189" spans="1:6" ht="15">
      <c r="A189">
        <v>187</v>
      </c>
      <c r="B189" s="41" t="s">
        <v>65</v>
      </c>
      <c r="C189" s="61">
        <v>31.07</v>
      </c>
      <c r="D189" s="61">
        <v>10.4</v>
      </c>
      <c r="F189" s="65">
        <v>0.0006434027777777778</v>
      </c>
    </row>
    <row r="190" spans="1:6" ht="15">
      <c r="A190">
        <v>188</v>
      </c>
      <c r="B190" s="61">
        <v>3.47</v>
      </c>
      <c r="C190" s="61">
        <v>31.17</v>
      </c>
      <c r="D190" s="61">
        <v>10.39</v>
      </c>
      <c r="F190" s="65">
        <v>0.0006425925925925926</v>
      </c>
    </row>
    <row r="191" spans="1:6" ht="15">
      <c r="A191">
        <v>189</v>
      </c>
      <c r="B191" s="61">
        <v>3.48</v>
      </c>
      <c r="C191" s="61">
        <v>31.28</v>
      </c>
      <c r="D191" s="61">
        <v>10.38</v>
      </c>
      <c r="F191" s="65">
        <v>0.0006417824074074074</v>
      </c>
    </row>
    <row r="192" spans="1:6" ht="15">
      <c r="A192">
        <v>190</v>
      </c>
      <c r="B192" s="41" t="s">
        <v>65</v>
      </c>
      <c r="C192" s="61">
        <v>31.39</v>
      </c>
      <c r="D192" s="61">
        <v>10.36</v>
      </c>
      <c r="F192" s="65">
        <v>0.000641087962962963</v>
      </c>
    </row>
    <row r="193" spans="1:6" ht="15">
      <c r="A193">
        <v>191</v>
      </c>
      <c r="B193" s="61">
        <v>3.49</v>
      </c>
      <c r="C193" s="61">
        <v>31.5</v>
      </c>
      <c r="D193" s="61">
        <v>10.35</v>
      </c>
      <c r="F193" s="65">
        <v>0.0006402777777777778</v>
      </c>
    </row>
    <row r="194" spans="1:6" ht="15">
      <c r="A194">
        <v>192</v>
      </c>
      <c r="B194" s="61">
        <v>3.5</v>
      </c>
      <c r="C194" s="61">
        <v>31.61</v>
      </c>
      <c r="D194" s="61">
        <v>10.34</v>
      </c>
      <c r="F194" s="65">
        <v>0.0006394675925925926</v>
      </c>
    </row>
    <row r="195" spans="1:6" ht="15">
      <c r="A195">
        <v>193</v>
      </c>
      <c r="B195" s="61">
        <v>3.51</v>
      </c>
      <c r="C195" s="61">
        <v>31.72</v>
      </c>
      <c r="D195" s="61">
        <v>10.33</v>
      </c>
      <c r="F195" s="65">
        <v>0.0006386574074074073</v>
      </c>
    </row>
    <row r="196" spans="1:6" ht="15">
      <c r="A196">
        <v>194</v>
      </c>
      <c r="B196" s="41" t="s">
        <v>65</v>
      </c>
      <c r="C196" s="61">
        <v>31.82</v>
      </c>
      <c r="D196" s="61">
        <v>10.32</v>
      </c>
      <c r="F196" s="65">
        <v>0.0006379629629629629</v>
      </c>
    </row>
    <row r="197" spans="1:6" ht="15">
      <c r="A197">
        <v>195</v>
      </c>
      <c r="B197" s="61">
        <v>3.52</v>
      </c>
      <c r="C197" s="61">
        <v>31.93</v>
      </c>
      <c r="D197" s="61">
        <v>10.31</v>
      </c>
      <c r="F197" s="65">
        <v>0.0006371527777777778</v>
      </c>
    </row>
    <row r="198" spans="1:6" ht="15">
      <c r="A198">
        <v>196</v>
      </c>
      <c r="B198" s="61">
        <v>3.53</v>
      </c>
      <c r="C198" s="61">
        <v>32.04</v>
      </c>
      <c r="D198" s="61">
        <v>10.3</v>
      </c>
      <c r="F198" s="65">
        <v>0.0006364583333333334</v>
      </c>
    </row>
    <row r="199" spans="1:6" ht="15">
      <c r="A199">
        <v>197</v>
      </c>
      <c r="B199" s="41" t="s">
        <v>65</v>
      </c>
      <c r="C199" s="61">
        <v>32.14</v>
      </c>
      <c r="D199" s="61">
        <v>10.29</v>
      </c>
      <c r="F199" s="65">
        <v>0.0006356481481481481</v>
      </c>
    </row>
    <row r="200" spans="1:6" ht="15">
      <c r="A200">
        <v>198</v>
      </c>
      <c r="B200" s="61">
        <v>3.54</v>
      </c>
      <c r="C200" s="61">
        <v>32.25</v>
      </c>
      <c r="D200" s="61">
        <v>10.28</v>
      </c>
      <c r="F200" s="65">
        <v>0.0006349537037037037</v>
      </c>
    </row>
    <row r="201" spans="1:6" ht="15">
      <c r="A201">
        <v>199</v>
      </c>
      <c r="B201" s="61">
        <v>3.55</v>
      </c>
      <c r="C201" s="61">
        <v>32.36</v>
      </c>
      <c r="D201" s="61">
        <v>10.27</v>
      </c>
      <c r="F201" s="65">
        <v>0.0006341435185185186</v>
      </c>
    </row>
    <row r="202" spans="1:6" ht="15">
      <c r="A202">
        <v>200</v>
      </c>
      <c r="B202" s="41" t="s">
        <v>65</v>
      </c>
      <c r="C202" s="61">
        <v>32.47</v>
      </c>
      <c r="D202" s="61">
        <v>10.26</v>
      </c>
      <c r="F202" s="65">
        <v>0.000633449074074074</v>
      </c>
    </row>
    <row r="203" spans="1:6" ht="15">
      <c r="A203">
        <v>201</v>
      </c>
      <c r="B203" s="61">
        <v>3.56</v>
      </c>
      <c r="C203" s="61">
        <v>32.57</v>
      </c>
      <c r="D203" s="61">
        <v>10.25</v>
      </c>
      <c r="F203" s="65">
        <v>0.0006326388888888889</v>
      </c>
    </row>
    <row r="204" spans="1:6" ht="15">
      <c r="A204">
        <v>202</v>
      </c>
      <c r="B204" s="61">
        <v>3.57</v>
      </c>
      <c r="C204" s="61">
        <v>32.68</v>
      </c>
      <c r="D204" s="61">
        <v>10.24</v>
      </c>
      <c r="F204" s="65">
        <v>0.0006319444444444444</v>
      </c>
    </row>
    <row r="205" spans="1:6" ht="15">
      <c r="A205">
        <v>203</v>
      </c>
      <c r="B205" s="61">
        <v>3.58</v>
      </c>
      <c r="C205" s="61">
        <v>32.78</v>
      </c>
      <c r="D205" s="61">
        <v>10.23</v>
      </c>
      <c r="F205" s="65">
        <v>0.00063125</v>
      </c>
    </row>
    <row r="206" spans="1:6" ht="15">
      <c r="A206">
        <v>204</v>
      </c>
      <c r="B206" s="41" t="s">
        <v>65</v>
      </c>
      <c r="C206" s="61">
        <v>32.89</v>
      </c>
      <c r="D206" s="61">
        <v>10.22</v>
      </c>
      <c r="F206" s="65">
        <v>0.0006304398148148148</v>
      </c>
    </row>
    <row r="207" spans="1:6" ht="15">
      <c r="A207">
        <v>205</v>
      </c>
      <c r="B207" s="61">
        <v>3.59</v>
      </c>
      <c r="C207" s="61">
        <v>33</v>
      </c>
      <c r="D207" s="61">
        <v>10.21</v>
      </c>
      <c r="F207" s="65">
        <v>0.0006297453703703704</v>
      </c>
    </row>
    <row r="208" spans="1:6" ht="15">
      <c r="A208">
        <v>206</v>
      </c>
      <c r="B208" s="61">
        <v>3.6</v>
      </c>
      <c r="C208" s="61">
        <v>33.1</v>
      </c>
      <c r="D208" s="61">
        <v>10.2</v>
      </c>
      <c r="F208" s="65">
        <v>0.000629050925925926</v>
      </c>
    </row>
    <row r="209" spans="1:6" ht="15">
      <c r="A209">
        <v>207</v>
      </c>
      <c r="B209" s="41" t="s">
        <v>65</v>
      </c>
      <c r="C209" s="61">
        <v>33.21</v>
      </c>
      <c r="D209" s="61">
        <v>10.19</v>
      </c>
      <c r="F209" s="65">
        <v>0.0006283564814814814</v>
      </c>
    </row>
    <row r="210" spans="1:6" ht="15">
      <c r="A210">
        <v>208</v>
      </c>
      <c r="B210" s="61">
        <v>3.61</v>
      </c>
      <c r="C210" s="61">
        <v>33.31</v>
      </c>
      <c r="D210" s="61">
        <v>10.18</v>
      </c>
      <c r="F210" s="65">
        <v>0.0006276620370370369</v>
      </c>
    </row>
    <row r="211" spans="1:6" ht="15">
      <c r="A211">
        <v>209</v>
      </c>
      <c r="B211" s="61">
        <v>3.62</v>
      </c>
      <c r="C211" s="61">
        <v>33.42</v>
      </c>
      <c r="D211" s="61">
        <v>10.17</v>
      </c>
      <c r="F211" s="65">
        <v>0.0006269675925925926</v>
      </c>
    </row>
    <row r="212" spans="1:6" ht="15">
      <c r="A212">
        <v>210</v>
      </c>
      <c r="B212" s="41" t="s">
        <v>65</v>
      </c>
      <c r="C212" s="61">
        <v>33.52</v>
      </c>
      <c r="D212" s="61">
        <v>10.16</v>
      </c>
      <c r="F212" s="65">
        <v>0.0006262731481481482</v>
      </c>
    </row>
    <row r="213" spans="1:6" ht="15">
      <c r="A213">
        <v>211</v>
      </c>
      <c r="B213" s="61">
        <v>3.63</v>
      </c>
      <c r="C213" s="61">
        <v>33.63</v>
      </c>
      <c r="D213" s="61">
        <v>10.15</v>
      </c>
      <c r="F213" s="65">
        <v>0.0006255787037037036</v>
      </c>
    </row>
    <row r="214" spans="1:6" ht="15">
      <c r="A214">
        <v>212</v>
      </c>
      <c r="B214" s="61">
        <v>3.64</v>
      </c>
      <c r="C214" s="61">
        <v>33.73</v>
      </c>
      <c r="D214" s="61">
        <v>10.14</v>
      </c>
      <c r="F214" s="65">
        <v>0.0006248842592592593</v>
      </c>
    </row>
    <row r="215" spans="1:6" ht="15">
      <c r="A215">
        <v>213</v>
      </c>
      <c r="B215" s="41" t="s">
        <v>65</v>
      </c>
      <c r="C215" s="61">
        <v>33.84</v>
      </c>
      <c r="D215" s="61">
        <v>10.13</v>
      </c>
      <c r="F215" s="65">
        <v>0.0006241898148148148</v>
      </c>
    </row>
    <row r="216" spans="1:6" ht="15">
      <c r="A216">
        <v>214</v>
      </c>
      <c r="B216" s="61">
        <v>3.65</v>
      </c>
      <c r="C216" s="61">
        <v>33.94</v>
      </c>
      <c r="D216" s="61">
        <v>10.12</v>
      </c>
      <c r="F216" s="65">
        <v>0.0006234953703703703</v>
      </c>
    </row>
    <row r="217" spans="1:6" ht="15">
      <c r="A217">
        <v>215</v>
      </c>
      <c r="B217" s="61">
        <v>3.66</v>
      </c>
      <c r="C217" s="61">
        <v>34.05</v>
      </c>
      <c r="D217" s="61">
        <v>10.11</v>
      </c>
      <c r="F217" s="65">
        <v>0.000622800925925926</v>
      </c>
    </row>
    <row r="218" spans="1:6" ht="15">
      <c r="A218">
        <v>216</v>
      </c>
      <c r="B218" s="41" t="s">
        <v>65</v>
      </c>
      <c r="C218" s="61">
        <v>34.15</v>
      </c>
      <c r="D218" s="61">
        <v>10.1</v>
      </c>
      <c r="F218" s="65">
        <v>0.0006221064814814815</v>
      </c>
    </row>
    <row r="219" spans="1:6" ht="15">
      <c r="A219">
        <v>217</v>
      </c>
      <c r="B219" s="61">
        <v>3.67</v>
      </c>
      <c r="C219" s="61">
        <v>34.26</v>
      </c>
      <c r="D219" s="61">
        <v>10.09</v>
      </c>
      <c r="F219" s="65">
        <v>0.000621412037037037</v>
      </c>
    </row>
    <row r="220" spans="1:6" ht="15">
      <c r="A220">
        <v>218</v>
      </c>
      <c r="B220" s="61">
        <v>3.68</v>
      </c>
      <c r="C220" s="61">
        <v>34.36</v>
      </c>
      <c r="D220" s="61">
        <v>10.08</v>
      </c>
      <c r="F220" s="65">
        <v>0.0006208333333333334</v>
      </c>
    </row>
    <row r="221" spans="1:6" ht="15">
      <c r="A221">
        <v>219</v>
      </c>
      <c r="B221" s="41" t="s">
        <v>65</v>
      </c>
      <c r="C221" s="61">
        <v>34.46</v>
      </c>
      <c r="D221" s="61">
        <v>10.07</v>
      </c>
      <c r="F221" s="65">
        <v>0.0006201388888888889</v>
      </c>
    </row>
    <row r="222" spans="1:6" ht="15">
      <c r="A222">
        <v>220</v>
      </c>
      <c r="B222" s="61">
        <v>3.69</v>
      </c>
      <c r="C222" s="61">
        <v>34.57</v>
      </c>
      <c r="F222" s="65">
        <v>0.0006194444444444445</v>
      </c>
    </row>
    <row r="223" spans="1:6" ht="15">
      <c r="A223">
        <v>221</v>
      </c>
      <c r="B223" s="61">
        <v>3.7</v>
      </c>
      <c r="C223" s="61">
        <v>34.67</v>
      </c>
      <c r="D223" s="61">
        <v>10.06</v>
      </c>
      <c r="F223" s="65">
        <v>0.00061875</v>
      </c>
    </row>
    <row r="224" spans="1:6" ht="15">
      <c r="A224">
        <v>222</v>
      </c>
      <c r="B224" s="41" t="s">
        <v>65</v>
      </c>
      <c r="C224" s="61">
        <v>34.78</v>
      </c>
      <c r="D224" s="61">
        <v>10.05</v>
      </c>
      <c r="F224" s="65">
        <v>0.0006181712962962962</v>
      </c>
    </row>
    <row r="225" spans="1:6" ht="15">
      <c r="A225">
        <v>223</v>
      </c>
      <c r="B225" s="61">
        <v>3.71</v>
      </c>
      <c r="C225" s="61">
        <v>34.88</v>
      </c>
      <c r="D225" s="61">
        <v>10.04</v>
      </c>
      <c r="F225" s="65">
        <v>0.0006174768518518518</v>
      </c>
    </row>
    <row r="226" spans="1:6" ht="15">
      <c r="A226">
        <v>224</v>
      </c>
      <c r="B226" s="61">
        <v>3.72</v>
      </c>
      <c r="C226" s="61">
        <v>34.98</v>
      </c>
      <c r="D226" s="61">
        <v>10.03</v>
      </c>
      <c r="F226" s="65">
        <v>0.0006168981481481481</v>
      </c>
    </row>
    <row r="227" spans="1:6" ht="15">
      <c r="A227">
        <v>225</v>
      </c>
      <c r="B227" s="41" t="s">
        <v>65</v>
      </c>
      <c r="C227" s="61">
        <v>35.09</v>
      </c>
      <c r="D227" s="61">
        <v>10.02</v>
      </c>
      <c r="F227" s="65">
        <v>0.0006162037037037038</v>
      </c>
    </row>
    <row r="228" spans="1:6" ht="15">
      <c r="A228">
        <v>226</v>
      </c>
      <c r="B228" s="61">
        <v>3.73</v>
      </c>
      <c r="C228" s="61">
        <v>35.19</v>
      </c>
      <c r="D228" s="61">
        <v>10.01</v>
      </c>
      <c r="F228" s="65">
        <v>0.0006155092592592592</v>
      </c>
    </row>
    <row r="229" spans="1:6" ht="15">
      <c r="A229">
        <v>227</v>
      </c>
      <c r="B229" s="61">
        <v>3.74</v>
      </c>
      <c r="C229" s="61">
        <v>35.29</v>
      </c>
      <c r="D229" s="61">
        <v>10</v>
      </c>
      <c r="F229" s="65">
        <v>0.0006149305555555556</v>
      </c>
    </row>
    <row r="230" spans="1:6" ht="15">
      <c r="A230">
        <v>228</v>
      </c>
      <c r="B230" s="41" t="s">
        <v>65</v>
      </c>
      <c r="C230" s="61">
        <v>35.39</v>
      </c>
      <c r="D230" s="61">
        <v>9.99</v>
      </c>
      <c r="F230" s="65">
        <v>0.0006142361111111111</v>
      </c>
    </row>
    <row r="231" spans="1:6" ht="15">
      <c r="A231">
        <v>229</v>
      </c>
      <c r="B231" s="61">
        <v>3.75</v>
      </c>
      <c r="C231" s="61">
        <v>35.5</v>
      </c>
      <c r="D231" s="61">
        <v>9.98</v>
      </c>
      <c r="F231" s="65">
        <v>0.0006136574074074075</v>
      </c>
    </row>
    <row r="232" spans="1:6" ht="15">
      <c r="A232">
        <v>230</v>
      </c>
      <c r="B232" s="41" t="s">
        <v>65</v>
      </c>
      <c r="C232" s="61">
        <v>35.6</v>
      </c>
      <c r="F232" s="65">
        <v>0.0006130787037037037</v>
      </c>
    </row>
    <row r="233" spans="1:6" ht="15">
      <c r="A233">
        <v>231</v>
      </c>
      <c r="B233" s="61">
        <v>3.76</v>
      </c>
      <c r="C233" s="61">
        <v>35.7</v>
      </c>
      <c r="D233" s="61">
        <v>9.97</v>
      </c>
      <c r="F233" s="65">
        <v>0.0006123842592592592</v>
      </c>
    </row>
    <row r="234" spans="1:6" ht="15">
      <c r="A234">
        <v>232</v>
      </c>
      <c r="B234" s="61">
        <v>3.77</v>
      </c>
      <c r="C234" s="61">
        <v>35.8</v>
      </c>
      <c r="D234" s="61">
        <v>9.96</v>
      </c>
      <c r="F234" s="65">
        <v>0.0006118055555555555</v>
      </c>
    </row>
    <row r="235" spans="1:6" ht="15">
      <c r="A235">
        <v>233</v>
      </c>
      <c r="B235" s="41" t="s">
        <v>65</v>
      </c>
      <c r="C235" s="61">
        <v>35.9</v>
      </c>
      <c r="D235" s="61">
        <v>9.95</v>
      </c>
      <c r="F235" s="65">
        <v>0.0006111111111111111</v>
      </c>
    </row>
    <row r="236" spans="1:6" ht="15">
      <c r="A236">
        <v>234</v>
      </c>
      <c r="B236" s="61">
        <v>3.78</v>
      </c>
      <c r="C236" s="61">
        <v>36.01</v>
      </c>
      <c r="D236" s="61">
        <v>9.94</v>
      </c>
      <c r="F236" s="65">
        <v>0.0006105324074074074</v>
      </c>
    </row>
    <row r="237" spans="1:6" ht="15">
      <c r="A237">
        <v>235</v>
      </c>
      <c r="B237" s="61">
        <v>3.79</v>
      </c>
      <c r="C237" s="61">
        <v>36.11</v>
      </c>
      <c r="D237" s="61">
        <v>9.93</v>
      </c>
      <c r="F237" s="65">
        <v>0.0006099537037037038</v>
      </c>
    </row>
    <row r="238" spans="1:6" ht="15">
      <c r="A238">
        <v>236</v>
      </c>
      <c r="B238" s="41" t="s">
        <v>65</v>
      </c>
      <c r="C238" s="61">
        <v>36.21</v>
      </c>
      <c r="D238" s="61">
        <v>9.92</v>
      </c>
      <c r="F238" s="65">
        <v>0.000609375</v>
      </c>
    </row>
    <row r="239" spans="1:6" ht="15">
      <c r="A239">
        <v>237</v>
      </c>
      <c r="B239" s="61">
        <v>3.8</v>
      </c>
      <c r="C239" s="61">
        <v>36.31</v>
      </c>
      <c r="F239" s="65">
        <v>0.0006086805555555556</v>
      </c>
    </row>
    <row r="240" spans="1:6" ht="15">
      <c r="A240">
        <v>238</v>
      </c>
      <c r="B240" s="61">
        <v>3.81</v>
      </c>
      <c r="C240" s="61">
        <v>36.41</v>
      </c>
      <c r="D240" s="61">
        <v>9.91</v>
      </c>
      <c r="F240" s="65">
        <v>0.0006081018518518519</v>
      </c>
    </row>
    <row r="241" spans="1:6" ht="15">
      <c r="A241">
        <v>239</v>
      </c>
      <c r="B241" s="41" t="s">
        <v>65</v>
      </c>
      <c r="C241" s="61">
        <v>36.51</v>
      </c>
      <c r="D241" s="61">
        <v>9.9</v>
      </c>
      <c r="F241" s="65">
        <v>0.0006075231481481482</v>
      </c>
    </row>
    <row r="242" spans="1:6" ht="15">
      <c r="A242">
        <v>240</v>
      </c>
      <c r="B242" s="61">
        <v>3.82</v>
      </c>
      <c r="C242" s="61">
        <v>36.62</v>
      </c>
      <c r="D242" s="61">
        <v>9.89</v>
      </c>
      <c r="F242" s="65">
        <v>0.0006069444444444445</v>
      </c>
    </row>
    <row r="243" spans="1:6" ht="15">
      <c r="A243">
        <v>241</v>
      </c>
      <c r="B243" s="41" t="s">
        <v>65</v>
      </c>
      <c r="C243" s="61">
        <v>36.72</v>
      </c>
      <c r="D243" s="61">
        <v>9.88</v>
      </c>
      <c r="F243" s="65">
        <v>0.0006063657407407408</v>
      </c>
    </row>
    <row r="244" spans="1:6" ht="15">
      <c r="A244">
        <v>242</v>
      </c>
      <c r="B244" s="61">
        <v>3.83</v>
      </c>
      <c r="C244" s="61">
        <v>36.82</v>
      </c>
      <c r="D244" s="61">
        <v>9.87</v>
      </c>
      <c r="F244" s="65">
        <v>0.0006057870370370371</v>
      </c>
    </row>
    <row r="245" spans="1:6" ht="15">
      <c r="A245">
        <v>243</v>
      </c>
      <c r="B245" s="61">
        <v>3.84</v>
      </c>
      <c r="C245" s="61">
        <v>36.92</v>
      </c>
      <c r="F245" s="65">
        <v>0.0006052083333333334</v>
      </c>
    </row>
    <row r="246" spans="1:6" ht="15">
      <c r="A246">
        <v>244</v>
      </c>
      <c r="B246" s="41" t="s">
        <v>65</v>
      </c>
      <c r="C246" s="61">
        <v>37.02</v>
      </c>
      <c r="D246" s="61">
        <v>9.86</v>
      </c>
      <c r="F246" s="65">
        <v>0.0006045138888888889</v>
      </c>
    </row>
    <row r="247" spans="1:6" ht="15">
      <c r="A247">
        <v>245</v>
      </c>
      <c r="B247" s="61">
        <v>3.85</v>
      </c>
      <c r="C247" s="61">
        <v>37.12</v>
      </c>
      <c r="D247" s="61">
        <v>9.85</v>
      </c>
      <c r="F247" s="65">
        <v>0.0006039351851851852</v>
      </c>
    </row>
    <row r="248" spans="1:6" ht="15">
      <c r="A248">
        <v>246</v>
      </c>
      <c r="B248" s="41" t="s">
        <v>65</v>
      </c>
      <c r="C248" s="61">
        <v>37.22</v>
      </c>
      <c r="D248" s="61">
        <v>9.84</v>
      </c>
      <c r="F248" s="65">
        <v>0.0006033564814814815</v>
      </c>
    </row>
    <row r="249" spans="1:6" ht="15">
      <c r="A249">
        <v>247</v>
      </c>
      <c r="B249" s="61">
        <v>3.86</v>
      </c>
      <c r="C249" s="61">
        <v>37.32</v>
      </c>
      <c r="D249" s="61">
        <v>9.83</v>
      </c>
      <c r="F249" s="65">
        <v>0.0006017361111111112</v>
      </c>
    </row>
    <row r="250" spans="1:6" ht="15">
      <c r="A250">
        <v>248</v>
      </c>
      <c r="B250" s="61">
        <v>3.87</v>
      </c>
      <c r="C250" s="61">
        <v>37.42</v>
      </c>
      <c r="F250" s="65">
        <v>0.0006011574074074073</v>
      </c>
    </row>
    <row r="251" spans="1:6" ht="15">
      <c r="A251">
        <v>249</v>
      </c>
      <c r="B251" s="41" t="s">
        <v>65</v>
      </c>
      <c r="C251" s="61">
        <v>37.52</v>
      </c>
      <c r="D251" s="61">
        <v>9.82</v>
      </c>
      <c r="F251" s="65">
        <v>0.0006005787037037038</v>
      </c>
    </row>
    <row r="252" spans="1:6" ht="15">
      <c r="A252">
        <v>250</v>
      </c>
      <c r="B252" s="61">
        <v>3.88</v>
      </c>
      <c r="C252" s="61">
        <v>37.62</v>
      </c>
      <c r="D252" s="61">
        <v>9.81</v>
      </c>
      <c r="F252" s="65">
        <v>0.0006000000000000001</v>
      </c>
    </row>
    <row r="253" spans="1:6" ht="15">
      <c r="A253">
        <v>251</v>
      </c>
      <c r="B253" s="61">
        <v>3.89</v>
      </c>
      <c r="C253" s="61">
        <v>37.72</v>
      </c>
      <c r="D253" s="61">
        <v>9.8</v>
      </c>
      <c r="F253" s="65">
        <v>0.0005994212962962962</v>
      </c>
    </row>
    <row r="254" spans="1:6" ht="15">
      <c r="A254">
        <v>252</v>
      </c>
      <c r="B254" s="41" t="s">
        <v>65</v>
      </c>
      <c r="C254" s="61">
        <v>37.82</v>
      </c>
      <c r="D254" s="61">
        <v>9.79</v>
      </c>
      <c r="F254" s="65">
        <v>0.0005988425925925927</v>
      </c>
    </row>
    <row r="255" spans="1:6" ht="15">
      <c r="A255">
        <v>253</v>
      </c>
      <c r="B255" s="61">
        <v>3.9</v>
      </c>
      <c r="C255" s="61">
        <v>37.92</v>
      </c>
      <c r="F255" s="65">
        <v>0.0005983796296296296</v>
      </c>
    </row>
    <row r="256" spans="1:6" ht="15">
      <c r="A256">
        <v>254</v>
      </c>
      <c r="B256" s="41" t="s">
        <v>65</v>
      </c>
      <c r="C256" s="61">
        <v>38.02</v>
      </c>
      <c r="D256" s="61">
        <v>9.78</v>
      </c>
      <c r="F256" s="65">
        <v>0.000597800925925926</v>
      </c>
    </row>
    <row r="257" spans="1:6" ht="15">
      <c r="A257">
        <v>255</v>
      </c>
      <c r="B257" s="61">
        <v>3.91</v>
      </c>
      <c r="C257" s="61">
        <v>38.12</v>
      </c>
      <c r="D257" s="61">
        <v>9.77</v>
      </c>
      <c r="F257" s="65">
        <v>0.0005972222222222222</v>
      </c>
    </row>
    <row r="258" spans="1:6" ht="15">
      <c r="A258">
        <v>256</v>
      </c>
      <c r="B258" s="61">
        <v>3.92</v>
      </c>
      <c r="C258" s="61">
        <v>38.22</v>
      </c>
      <c r="D258" s="61">
        <v>9.76</v>
      </c>
      <c r="F258" s="65">
        <v>0.0005966435185185185</v>
      </c>
    </row>
    <row r="259" spans="1:6" ht="15">
      <c r="A259">
        <v>257</v>
      </c>
      <c r="B259" s="41" t="s">
        <v>65</v>
      </c>
      <c r="C259" s="61">
        <v>38.32</v>
      </c>
      <c r="F259" s="65">
        <v>0.0005961805555555555</v>
      </c>
    </row>
    <row r="260" spans="1:6" ht="15">
      <c r="A260">
        <v>258</v>
      </c>
      <c r="B260" s="61">
        <v>3.93</v>
      </c>
      <c r="C260" s="61">
        <v>38.41</v>
      </c>
      <c r="D260" s="61">
        <v>9.75</v>
      </c>
      <c r="F260" s="65">
        <v>0.0005956018518518518</v>
      </c>
    </row>
    <row r="261" spans="1:6" ht="15">
      <c r="A261">
        <v>259</v>
      </c>
      <c r="B261" s="41" t="s">
        <v>65</v>
      </c>
      <c r="C261" s="61">
        <v>38.51</v>
      </c>
      <c r="D261" s="61">
        <v>9.74</v>
      </c>
      <c r="F261" s="65">
        <v>0.000595023148148148</v>
      </c>
    </row>
    <row r="262" spans="1:6" ht="15">
      <c r="A262">
        <v>260</v>
      </c>
      <c r="B262" s="61">
        <v>3.94</v>
      </c>
      <c r="C262" s="61">
        <v>38.61</v>
      </c>
      <c r="D262" s="61">
        <v>9.73</v>
      </c>
      <c r="F262" s="65">
        <v>0.0005945601851851852</v>
      </c>
    </row>
    <row r="263" spans="1:6" ht="15">
      <c r="A263">
        <v>261</v>
      </c>
      <c r="B263" s="61">
        <v>3.95</v>
      </c>
      <c r="C263" s="61">
        <v>38.71</v>
      </c>
      <c r="F263" s="65">
        <v>0.0005939814814814815</v>
      </c>
    </row>
    <row r="264" spans="1:6" ht="15">
      <c r="A264">
        <v>262</v>
      </c>
      <c r="B264" s="41" t="s">
        <v>65</v>
      </c>
      <c r="C264" s="61">
        <v>38.81</v>
      </c>
      <c r="D264" s="61">
        <v>9.72</v>
      </c>
      <c r="F264" s="65">
        <v>0.0005934027777777779</v>
      </c>
    </row>
    <row r="265" spans="1:6" ht="15">
      <c r="A265">
        <v>263</v>
      </c>
      <c r="B265" s="61">
        <v>3.96</v>
      </c>
      <c r="C265" s="61">
        <v>38.91</v>
      </c>
      <c r="D265" s="61">
        <v>9.71</v>
      </c>
      <c r="F265" s="65">
        <v>0.0005929398148148148</v>
      </c>
    </row>
    <row r="266" spans="1:6" ht="15">
      <c r="A266">
        <v>264</v>
      </c>
      <c r="B266" s="41" t="s">
        <v>65</v>
      </c>
      <c r="C266" s="61">
        <v>39.01</v>
      </c>
      <c r="D266" s="61">
        <v>9.7</v>
      </c>
      <c r="F266" s="65">
        <v>0.0005923611111111111</v>
      </c>
    </row>
    <row r="267" spans="1:6" ht="15">
      <c r="A267">
        <v>265</v>
      </c>
      <c r="B267" s="61">
        <v>3.97</v>
      </c>
      <c r="C267" s="61">
        <v>39.1</v>
      </c>
      <c r="F267" s="65">
        <v>0.0005918981481481481</v>
      </c>
    </row>
    <row r="268" spans="1:6" ht="15">
      <c r="A268">
        <v>266</v>
      </c>
      <c r="B268" s="61">
        <v>3.98</v>
      </c>
      <c r="C268" s="61">
        <v>39.2</v>
      </c>
      <c r="D268" s="61">
        <v>9.69</v>
      </c>
      <c r="F268" s="65">
        <v>0.0005913194444444444</v>
      </c>
    </row>
    <row r="269" spans="1:6" ht="15">
      <c r="A269">
        <v>267</v>
      </c>
      <c r="B269" s="41" t="s">
        <v>65</v>
      </c>
      <c r="C269" s="61">
        <v>39.3</v>
      </c>
      <c r="D269" s="61">
        <v>9.68</v>
      </c>
      <c r="F269" s="65">
        <v>0.0005908564814814815</v>
      </c>
    </row>
    <row r="270" spans="1:6" ht="15">
      <c r="A270">
        <v>268</v>
      </c>
      <c r="B270" s="61">
        <v>3.99</v>
      </c>
      <c r="C270" s="61">
        <v>39.4</v>
      </c>
      <c r="D270" s="61">
        <v>9.67</v>
      </c>
      <c r="F270" s="65">
        <v>0.0005902777777777778</v>
      </c>
    </row>
    <row r="271" spans="1:6" ht="15">
      <c r="A271">
        <v>269</v>
      </c>
      <c r="B271" s="41" t="s">
        <v>65</v>
      </c>
      <c r="C271" s="61">
        <v>39.5</v>
      </c>
      <c r="F271" s="65">
        <v>0.0005898148148148148</v>
      </c>
    </row>
    <row r="272" spans="1:6" ht="15">
      <c r="A272">
        <v>270</v>
      </c>
      <c r="B272" s="61">
        <v>4</v>
      </c>
      <c r="C272" s="61">
        <v>39.59</v>
      </c>
      <c r="D272" s="61">
        <v>9.66</v>
      </c>
      <c r="F272" s="65">
        <v>0.000589236111111111</v>
      </c>
    </row>
    <row r="273" spans="1:6" ht="15">
      <c r="A273">
        <v>271</v>
      </c>
      <c r="B273" s="41" t="s">
        <v>65</v>
      </c>
      <c r="C273" s="61">
        <v>39.69</v>
      </c>
      <c r="D273" s="61">
        <v>9.65</v>
      </c>
      <c r="F273" s="65">
        <v>0.0005887731481481482</v>
      </c>
    </row>
    <row r="274" spans="1:6" ht="15">
      <c r="A274">
        <v>272</v>
      </c>
      <c r="B274" s="61">
        <v>4.01</v>
      </c>
      <c r="C274" s="61">
        <v>39.79</v>
      </c>
      <c r="F274" s="65">
        <v>0.0005883101851851851</v>
      </c>
    </row>
    <row r="275" spans="1:6" ht="15">
      <c r="A275">
        <v>273</v>
      </c>
      <c r="B275" s="61">
        <v>4.02</v>
      </c>
      <c r="C275" s="61">
        <v>39.89</v>
      </c>
      <c r="D275" s="61">
        <v>9.64</v>
      </c>
      <c r="F275" s="65">
        <v>0.0005877314814814815</v>
      </c>
    </row>
    <row r="276" spans="1:6" ht="15">
      <c r="A276">
        <v>274</v>
      </c>
      <c r="B276" s="41" t="s">
        <v>65</v>
      </c>
      <c r="C276" s="61">
        <v>39.98</v>
      </c>
      <c r="D276" s="61">
        <v>9.63</v>
      </c>
      <c r="F276" s="65">
        <v>0.0005872685185185185</v>
      </c>
    </row>
    <row r="277" spans="1:6" ht="15">
      <c r="A277">
        <v>275</v>
      </c>
      <c r="B277" s="61">
        <v>4.03</v>
      </c>
      <c r="C277" s="61">
        <v>40.08</v>
      </c>
      <c r="D277" s="61">
        <v>9.62</v>
      </c>
      <c r="F277" s="65">
        <v>0.0005866898148148148</v>
      </c>
    </row>
    <row r="278" spans="1:6" ht="15">
      <c r="A278">
        <v>276</v>
      </c>
      <c r="B278" s="41" t="s">
        <v>65</v>
      </c>
      <c r="C278" s="61">
        <v>40.18</v>
      </c>
      <c r="F278" s="65">
        <v>0.0005862268518518518</v>
      </c>
    </row>
    <row r="279" spans="1:6" ht="15">
      <c r="A279">
        <v>277</v>
      </c>
      <c r="B279" s="61">
        <v>4.04</v>
      </c>
      <c r="C279" s="61">
        <v>40.27</v>
      </c>
      <c r="D279" s="61">
        <v>9.61</v>
      </c>
      <c r="F279" s="65">
        <v>0.0005857638888888889</v>
      </c>
    </row>
    <row r="280" spans="1:6" ht="15">
      <c r="A280">
        <v>278</v>
      </c>
      <c r="B280" s="61">
        <v>4.05</v>
      </c>
      <c r="C280" s="61">
        <v>40.37</v>
      </c>
      <c r="D280" s="61">
        <v>9.6</v>
      </c>
      <c r="F280" s="65">
        <v>0.0005853009259259259</v>
      </c>
    </row>
    <row r="281" spans="1:6" ht="15">
      <c r="A281">
        <v>279</v>
      </c>
      <c r="B281" s="41" t="s">
        <v>65</v>
      </c>
      <c r="C281" s="61">
        <v>40.47</v>
      </c>
      <c r="F281" s="65">
        <v>0.0005847222222222223</v>
      </c>
    </row>
    <row r="282" spans="1:6" ht="15">
      <c r="A282">
        <v>280</v>
      </c>
      <c r="B282" s="61">
        <v>4.06</v>
      </c>
      <c r="C282" s="61">
        <v>40.56</v>
      </c>
      <c r="D282" s="61">
        <v>9.59</v>
      </c>
      <c r="F282" s="65">
        <v>0.0005842592592592592</v>
      </c>
    </row>
    <row r="283" spans="1:6" ht="15">
      <c r="A283">
        <v>281</v>
      </c>
      <c r="B283" s="41" t="s">
        <v>65</v>
      </c>
      <c r="C283" s="61">
        <v>40.66</v>
      </c>
      <c r="D283" s="61">
        <v>9.58</v>
      </c>
      <c r="F283" s="65">
        <v>0.0005837962962962963</v>
      </c>
    </row>
    <row r="284" spans="1:6" ht="15">
      <c r="A284">
        <v>282</v>
      </c>
      <c r="B284" s="61">
        <v>4.07</v>
      </c>
      <c r="C284" s="61">
        <v>40.76</v>
      </c>
      <c r="F284" s="65">
        <v>0.0005833333333333334</v>
      </c>
    </row>
    <row r="285" spans="1:6" ht="15">
      <c r="A285">
        <v>283</v>
      </c>
      <c r="B285" s="41" t="s">
        <v>65</v>
      </c>
      <c r="C285" s="61">
        <v>40.85</v>
      </c>
      <c r="D285" s="61">
        <v>9.57</v>
      </c>
      <c r="F285" s="65">
        <v>0.0005827546296296297</v>
      </c>
    </row>
    <row r="286" spans="1:6" ht="15">
      <c r="A286">
        <v>284</v>
      </c>
      <c r="B286" s="61">
        <v>4.08</v>
      </c>
      <c r="C286" s="61">
        <v>40.95</v>
      </c>
      <c r="D286" s="61">
        <v>9.56</v>
      </c>
      <c r="F286" s="65">
        <v>0.0005822916666666666</v>
      </c>
    </row>
    <row r="287" spans="1:6" ht="15">
      <c r="A287">
        <v>285</v>
      </c>
      <c r="B287" s="61">
        <v>4.09</v>
      </c>
      <c r="C287" s="61">
        <v>41.04</v>
      </c>
      <c r="D287" s="61">
        <v>9.55</v>
      </c>
      <c r="F287" s="65">
        <v>0.0005818287037037038</v>
      </c>
    </row>
    <row r="288" spans="1:6" ht="15">
      <c r="A288">
        <v>286</v>
      </c>
      <c r="B288" s="41" t="s">
        <v>65</v>
      </c>
      <c r="C288" s="61">
        <v>41.14</v>
      </c>
      <c r="F288" s="65">
        <v>0.0005813657407407407</v>
      </c>
    </row>
    <row r="289" spans="1:6" ht="15">
      <c r="A289">
        <v>287</v>
      </c>
      <c r="B289" s="61">
        <v>4.1</v>
      </c>
      <c r="C289" s="61">
        <v>41.24</v>
      </c>
      <c r="D289" s="61">
        <v>9.54</v>
      </c>
      <c r="F289" s="65">
        <v>0.0005809027777777777</v>
      </c>
    </row>
    <row r="290" spans="1:6" ht="15">
      <c r="A290">
        <v>288</v>
      </c>
      <c r="B290" s="41" t="s">
        <v>65</v>
      </c>
      <c r="C290" s="61">
        <v>41.33</v>
      </c>
      <c r="D290" s="61">
        <v>9.53</v>
      </c>
      <c r="F290" s="65">
        <v>0.0005804398148148148</v>
      </c>
    </row>
    <row r="291" spans="1:6" ht="15">
      <c r="A291">
        <v>289</v>
      </c>
      <c r="B291" s="61">
        <v>4.11</v>
      </c>
      <c r="C291" s="61">
        <v>41.43</v>
      </c>
      <c r="F291" s="65">
        <v>0.0005799768518518518</v>
      </c>
    </row>
    <row r="292" spans="1:6" ht="15">
      <c r="A292">
        <v>290</v>
      </c>
      <c r="B292" s="41" t="s">
        <v>65</v>
      </c>
      <c r="C292" s="61">
        <v>41.52</v>
      </c>
      <c r="D292" s="61">
        <v>9.52</v>
      </c>
      <c r="F292" s="65">
        <v>0.0005795138888888889</v>
      </c>
    </row>
    <row r="293" spans="1:6" ht="15">
      <c r="A293">
        <v>291</v>
      </c>
      <c r="B293" s="61">
        <v>4.12</v>
      </c>
      <c r="C293" s="61">
        <v>41.62</v>
      </c>
      <c r="D293" s="61">
        <v>9.51</v>
      </c>
      <c r="F293" s="65">
        <v>0.0005790509259259259</v>
      </c>
    </row>
    <row r="294" spans="1:6" ht="15">
      <c r="A294">
        <v>292</v>
      </c>
      <c r="B294" s="41" t="s">
        <v>65</v>
      </c>
      <c r="C294" s="61">
        <v>41.71</v>
      </c>
      <c r="F294" s="65">
        <v>0.0005784722222222222</v>
      </c>
    </row>
    <row r="295" spans="1:6" ht="15">
      <c r="A295">
        <v>293</v>
      </c>
      <c r="B295" s="61">
        <v>4.13</v>
      </c>
      <c r="C295" s="61">
        <v>41.81</v>
      </c>
      <c r="D295" s="61">
        <v>9.5</v>
      </c>
      <c r="F295" s="65">
        <v>0.0005780092592592592</v>
      </c>
    </row>
    <row r="296" spans="1:6" ht="15">
      <c r="A296">
        <v>294</v>
      </c>
      <c r="B296" s="61">
        <v>4.14</v>
      </c>
      <c r="C296" s="61">
        <v>41.9</v>
      </c>
      <c r="D296" s="61">
        <v>9.49</v>
      </c>
      <c r="F296" s="65">
        <v>0.0005775462962962963</v>
      </c>
    </row>
    <row r="297" spans="1:6" ht="15">
      <c r="A297">
        <v>295</v>
      </c>
      <c r="B297" s="41" t="s">
        <v>65</v>
      </c>
      <c r="C297" s="61">
        <v>42</v>
      </c>
      <c r="F297" s="65">
        <v>0.0005770833333333333</v>
      </c>
    </row>
    <row r="298" spans="1:6" ht="15">
      <c r="A298">
        <v>296</v>
      </c>
      <c r="B298" s="61">
        <v>4.15</v>
      </c>
      <c r="C298" s="61">
        <v>42.09</v>
      </c>
      <c r="D298" s="61">
        <v>9.48</v>
      </c>
      <c r="F298" s="65">
        <v>0.0005767361111111111</v>
      </c>
    </row>
    <row r="299" spans="1:6" ht="15">
      <c r="A299">
        <v>297</v>
      </c>
      <c r="B299" s="41" t="s">
        <v>65</v>
      </c>
      <c r="C299" s="61">
        <v>42.19</v>
      </c>
      <c r="F299" s="65">
        <v>0.0005762731481481481</v>
      </c>
    </row>
    <row r="300" spans="1:6" ht="15">
      <c r="A300">
        <v>298</v>
      </c>
      <c r="B300" s="61">
        <v>4.16</v>
      </c>
      <c r="C300" s="61">
        <v>42.28</v>
      </c>
      <c r="D300" s="61">
        <v>9.47</v>
      </c>
      <c r="F300" s="65">
        <v>0.0005758101851851852</v>
      </c>
    </row>
    <row r="301" spans="1:6" ht="15">
      <c r="A301">
        <v>299</v>
      </c>
      <c r="B301" s="41" t="s">
        <v>65</v>
      </c>
      <c r="C301" s="61">
        <v>42.38</v>
      </c>
      <c r="D301" s="61">
        <v>9.46</v>
      </c>
      <c r="F301" s="65">
        <v>0.0005753472222222222</v>
      </c>
    </row>
    <row r="302" spans="1:6" ht="15">
      <c r="A302">
        <v>300</v>
      </c>
      <c r="B302" s="61">
        <v>4.17</v>
      </c>
      <c r="C302" s="61">
        <v>42.47</v>
      </c>
      <c r="F302" s="65">
        <v>0.0005748842592592593</v>
      </c>
    </row>
    <row r="303" spans="1:6" ht="15">
      <c r="A303">
        <v>301</v>
      </c>
      <c r="B303" s="41" t="s">
        <v>65</v>
      </c>
      <c r="C303" s="61">
        <v>42.57</v>
      </c>
      <c r="D303" s="61">
        <v>9.45</v>
      </c>
      <c r="F303" s="65">
        <v>0.0005744212962962963</v>
      </c>
    </row>
    <row r="304" spans="1:6" ht="15">
      <c r="A304">
        <v>302</v>
      </c>
      <c r="B304" s="61">
        <v>4.18</v>
      </c>
      <c r="C304" s="61">
        <v>42.66</v>
      </c>
      <c r="D304" s="61">
        <v>9.44</v>
      </c>
      <c r="F304" s="65">
        <v>0.0005739583333333333</v>
      </c>
    </row>
    <row r="305" spans="1:6" ht="15">
      <c r="A305">
        <v>303</v>
      </c>
      <c r="B305" s="61">
        <v>4.19</v>
      </c>
      <c r="C305" s="61">
        <v>42.76</v>
      </c>
      <c r="F305" s="65">
        <v>0.0005734953703703704</v>
      </c>
    </row>
    <row r="306" spans="1:6" ht="15">
      <c r="A306">
        <v>304</v>
      </c>
      <c r="B306" s="41" t="s">
        <v>65</v>
      </c>
      <c r="C306" s="61">
        <v>42.85</v>
      </c>
      <c r="D306" s="61">
        <v>9.43</v>
      </c>
      <c r="F306" s="65">
        <v>0.0005730324074074074</v>
      </c>
    </row>
    <row r="307" spans="1:6" ht="15">
      <c r="A307">
        <v>305</v>
      </c>
      <c r="B307" s="61">
        <v>4.2</v>
      </c>
      <c r="C307" s="61">
        <v>42.94</v>
      </c>
      <c r="D307" s="61">
        <v>9.42</v>
      </c>
      <c r="F307" s="65">
        <v>0.0005725694444444444</v>
      </c>
    </row>
    <row r="308" spans="1:6" ht="15">
      <c r="A308">
        <v>306</v>
      </c>
      <c r="B308" s="41" t="s">
        <v>65</v>
      </c>
      <c r="C308" s="61">
        <v>43.04</v>
      </c>
      <c r="F308" s="65">
        <v>0.0005722222222222221</v>
      </c>
    </row>
    <row r="309" spans="1:6" ht="15">
      <c r="A309">
        <v>307</v>
      </c>
      <c r="B309" s="61">
        <v>4.21</v>
      </c>
      <c r="C309" s="61">
        <v>43.13</v>
      </c>
      <c r="D309" s="61">
        <v>9.41</v>
      </c>
      <c r="F309" s="65">
        <v>0.0005717592592592593</v>
      </c>
    </row>
    <row r="310" spans="1:6" ht="15">
      <c r="A310">
        <v>308</v>
      </c>
      <c r="B310" s="41" t="s">
        <v>65</v>
      </c>
      <c r="C310" s="61">
        <v>43.23</v>
      </c>
      <c r="F310" s="65">
        <v>0.0005712962962962963</v>
      </c>
    </row>
    <row r="311" spans="1:6" ht="15">
      <c r="A311">
        <v>309</v>
      </c>
      <c r="B311" s="61">
        <v>4.22</v>
      </c>
      <c r="C311" s="61">
        <v>43.32</v>
      </c>
      <c r="D311" s="61">
        <v>9.4</v>
      </c>
      <c r="F311" s="65">
        <v>0.0005708333333333332</v>
      </c>
    </row>
    <row r="312" spans="1:6" ht="15">
      <c r="A312">
        <v>310</v>
      </c>
      <c r="B312" s="41" t="s">
        <v>65</v>
      </c>
      <c r="C312" s="61">
        <v>43.41</v>
      </c>
      <c r="D312" s="61">
        <v>9.39</v>
      </c>
      <c r="F312" s="65">
        <v>0.0005704861111111111</v>
      </c>
    </row>
    <row r="313" spans="1:6" ht="15">
      <c r="A313">
        <v>311</v>
      </c>
      <c r="B313" s="61">
        <v>4.23</v>
      </c>
      <c r="C313" s="61">
        <v>43.51</v>
      </c>
      <c r="F313" s="65">
        <v>0.0005700231481481482</v>
      </c>
    </row>
    <row r="314" spans="1:6" ht="15">
      <c r="A314">
        <v>312</v>
      </c>
      <c r="B314" s="41" t="s">
        <v>65</v>
      </c>
      <c r="C314" s="61">
        <v>43.6</v>
      </c>
      <c r="D314" s="61">
        <v>9.38</v>
      </c>
      <c r="F314" s="65">
        <v>0.0005695601851851852</v>
      </c>
    </row>
    <row r="315" spans="1:6" ht="15">
      <c r="A315">
        <v>313</v>
      </c>
      <c r="B315" s="61">
        <v>4.24</v>
      </c>
      <c r="C315" s="61">
        <v>43.69</v>
      </c>
      <c r="F315" s="65">
        <v>0.0005690972222222222</v>
      </c>
    </row>
    <row r="316" spans="1:6" ht="15">
      <c r="A316">
        <v>314</v>
      </c>
      <c r="B316" s="41" t="s">
        <v>65</v>
      </c>
      <c r="C316" s="61">
        <v>43.79</v>
      </c>
      <c r="D316" s="61">
        <v>9.37</v>
      </c>
      <c r="F316" s="65">
        <v>0.00056875</v>
      </c>
    </row>
    <row r="317" spans="1:6" ht="15">
      <c r="A317">
        <v>315</v>
      </c>
      <c r="B317" s="61">
        <v>4.25</v>
      </c>
      <c r="C317" s="61">
        <v>43.88</v>
      </c>
      <c r="D317" s="61">
        <v>9.36</v>
      </c>
      <c r="F317" s="65">
        <v>0.0005682870370370371</v>
      </c>
    </row>
    <row r="318" spans="1:6" ht="15">
      <c r="A318">
        <v>316</v>
      </c>
      <c r="B318" s="61">
        <v>4.26</v>
      </c>
      <c r="C318" s="61">
        <v>43.97</v>
      </c>
      <c r="F318" s="65">
        <v>0.000567824074074074</v>
      </c>
    </row>
    <row r="319" spans="1:6" ht="15">
      <c r="A319">
        <v>317</v>
      </c>
      <c r="B319" s="41" t="s">
        <v>65</v>
      </c>
      <c r="C319" s="61">
        <v>44.07</v>
      </c>
      <c r="D319" s="61">
        <v>9.35</v>
      </c>
      <c r="F319" s="65">
        <v>0.0005674768518518519</v>
      </c>
    </row>
    <row r="320" spans="1:6" ht="15">
      <c r="A320">
        <v>318</v>
      </c>
      <c r="B320" s="61">
        <v>4.27</v>
      </c>
      <c r="C320" s="61">
        <v>44.16</v>
      </c>
      <c r="F320" s="65">
        <v>0.0005670138888888889</v>
      </c>
    </row>
    <row r="321" spans="1:6" ht="15">
      <c r="A321">
        <v>319</v>
      </c>
      <c r="B321" s="41" t="s">
        <v>65</v>
      </c>
      <c r="C321" s="61">
        <v>44.25</v>
      </c>
      <c r="D321" s="61">
        <v>9.34</v>
      </c>
      <c r="F321" s="65">
        <v>0.000566550925925926</v>
      </c>
    </row>
    <row r="322" spans="1:6" ht="15">
      <c r="A322">
        <v>320</v>
      </c>
      <c r="B322" s="61">
        <v>4.28</v>
      </c>
      <c r="C322" s="61">
        <v>44.35</v>
      </c>
      <c r="D322" s="61">
        <v>9.33</v>
      </c>
      <c r="F322" s="65">
        <v>0.0005662037037037037</v>
      </c>
    </row>
    <row r="323" spans="1:6" ht="15">
      <c r="A323">
        <v>321</v>
      </c>
      <c r="B323" s="41" t="s">
        <v>65</v>
      </c>
      <c r="C323" s="61">
        <v>44.44</v>
      </c>
      <c r="F323" s="65">
        <v>0.0005657407407407408</v>
      </c>
    </row>
    <row r="324" spans="1:6" ht="15">
      <c r="A324">
        <v>322</v>
      </c>
      <c r="B324" s="61">
        <v>4.29</v>
      </c>
      <c r="C324" s="61">
        <v>44.53</v>
      </c>
      <c r="D324" s="61">
        <v>9.32</v>
      </c>
      <c r="F324" s="65">
        <v>0.0005653935185185186</v>
      </c>
    </row>
    <row r="325" spans="1:6" ht="15">
      <c r="A325">
        <v>323</v>
      </c>
      <c r="B325" s="41" t="s">
        <v>65</v>
      </c>
      <c r="C325" s="61">
        <v>44.62</v>
      </c>
      <c r="F325" s="65">
        <v>0.0005649305555555556</v>
      </c>
    </row>
    <row r="326" spans="1:6" ht="15">
      <c r="A326">
        <v>324</v>
      </c>
      <c r="B326" s="61">
        <v>4.3</v>
      </c>
      <c r="C326" s="61">
        <v>44.72</v>
      </c>
      <c r="D326" s="61">
        <v>9.31</v>
      </c>
      <c r="F326" s="65">
        <v>0.0005644675925925926</v>
      </c>
    </row>
    <row r="327" spans="1:6" ht="15">
      <c r="A327">
        <v>325</v>
      </c>
      <c r="B327" s="41" t="s">
        <v>65</v>
      </c>
      <c r="C327" s="61">
        <v>44.81</v>
      </c>
      <c r="D327" s="61">
        <v>9.3</v>
      </c>
      <c r="F327" s="65">
        <v>0.0005641203703703703</v>
      </c>
    </row>
    <row r="328" spans="1:6" ht="15">
      <c r="A328">
        <v>326</v>
      </c>
      <c r="B328" s="61">
        <v>4.31</v>
      </c>
      <c r="C328" s="61">
        <v>44.9</v>
      </c>
      <c r="F328" s="65">
        <v>0.0005636574074074075</v>
      </c>
    </row>
    <row r="329" spans="1:6" ht="15">
      <c r="A329">
        <v>327</v>
      </c>
      <c r="B329" s="41" t="s">
        <v>65</v>
      </c>
      <c r="C329" s="61">
        <v>44.99</v>
      </c>
      <c r="D329" s="61">
        <v>9.29</v>
      </c>
      <c r="F329" s="65">
        <v>0.0005633101851851852</v>
      </c>
    </row>
    <row r="330" spans="1:6" ht="15">
      <c r="A330">
        <v>328</v>
      </c>
      <c r="B330" s="61">
        <v>4.32</v>
      </c>
      <c r="C330" s="61">
        <v>45.08</v>
      </c>
      <c r="F330" s="65">
        <v>0.0005628472222222223</v>
      </c>
    </row>
    <row r="331" spans="1:6" ht="15">
      <c r="A331">
        <v>329</v>
      </c>
      <c r="B331" s="41" t="s">
        <v>65</v>
      </c>
      <c r="C331" s="61">
        <v>45.18</v>
      </c>
      <c r="D331" s="61">
        <v>9.28</v>
      </c>
      <c r="F331" s="65">
        <v>0.0005625000000000001</v>
      </c>
    </row>
    <row r="332" spans="1:6" ht="15">
      <c r="A332">
        <v>330</v>
      </c>
      <c r="B332" s="61">
        <v>4.33</v>
      </c>
      <c r="C332" s="61">
        <v>45.27</v>
      </c>
      <c r="F332" s="65">
        <v>0.000562037037037037</v>
      </c>
    </row>
    <row r="333" spans="1:6" ht="15">
      <c r="A333">
        <v>331</v>
      </c>
      <c r="B333" s="41" t="s">
        <v>65</v>
      </c>
      <c r="C333" s="61">
        <v>45.36</v>
      </c>
      <c r="D333" s="61">
        <v>9.27</v>
      </c>
      <c r="F333" s="65">
        <v>0.0005616898148148149</v>
      </c>
    </row>
    <row r="334" spans="1:6" ht="15">
      <c r="A334">
        <v>332</v>
      </c>
      <c r="B334" s="61">
        <v>4.34</v>
      </c>
      <c r="C334" s="61">
        <v>45.45</v>
      </c>
      <c r="D334" s="61">
        <v>9.26</v>
      </c>
      <c r="F334" s="65">
        <v>0.0005612268518518519</v>
      </c>
    </row>
    <row r="335" spans="1:6" ht="15">
      <c r="A335">
        <v>333</v>
      </c>
      <c r="B335" s="41" t="s">
        <v>65</v>
      </c>
      <c r="C335" s="61">
        <v>45.54</v>
      </c>
      <c r="F335" s="65">
        <v>0.0005608796296296296</v>
      </c>
    </row>
    <row r="336" spans="1:6" ht="15">
      <c r="A336">
        <v>334</v>
      </c>
      <c r="B336" s="61">
        <v>4.35</v>
      </c>
      <c r="C336" s="61">
        <v>45.63</v>
      </c>
      <c r="D336" s="61">
        <v>9.25</v>
      </c>
      <c r="F336" s="65">
        <v>0.0005604166666666666</v>
      </c>
    </row>
    <row r="337" spans="1:6" ht="15">
      <c r="A337">
        <v>335</v>
      </c>
      <c r="B337" s="61">
        <v>4.36</v>
      </c>
      <c r="C337" s="61">
        <v>45.73</v>
      </c>
      <c r="F337" s="65">
        <v>0.0005600694444444444</v>
      </c>
    </row>
    <row r="338" spans="1:6" ht="15">
      <c r="A338">
        <v>336</v>
      </c>
      <c r="B338" s="41" t="s">
        <v>65</v>
      </c>
      <c r="C338" s="61">
        <v>45.82</v>
      </c>
      <c r="D338" s="61">
        <v>9.24</v>
      </c>
      <c r="F338" s="65">
        <v>0.0005597222222222222</v>
      </c>
    </row>
    <row r="339" spans="1:6" ht="15">
      <c r="A339">
        <v>337</v>
      </c>
      <c r="B339" s="61">
        <v>4.37</v>
      </c>
      <c r="C339" s="61">
        <v>45.91</v>
      </c>
      <c r="F339" s="65">
        <v>0.0005592592592592592</v>
      </c>
    </row>
    <row r="340" spans="1:6" ht="15">
      <c r="A340">
        <v>338</v>
      </c>
      <c r="B340" s="41" t="s">
        <v>65</v>
      </c>
      <c r="C340" s="61">
        <v>46</v>
      </c>
      <c r="D340" s="61">
        <v>9.23</v>
      </c>
      <c r="F340" s="65">
        <v>0.000558912037037037</v>
      </c>
    </row>
    <row r="341" spans="1:6" ht="15">
      <c r="A341">
        <v>339</v>
      </c>
      <c r="B341" s="61">
        <v>4.38</v>
      </c>
      <c r="C341" s="61">
        <v>46.09</v>
      </c>
      <c r="D341" s="61">
        <v>9.22</v>
      </c>
      <c r="F341" s="65">
        <v>0.0005584490740740742</v>
      </c>
    </row>
    <row r="342" spans="1:6" ht="15">
      <c r="A342">
        <v>340</v>
      </c>
      <c r="B342" s="41" t="s">
        <v>65</v>
      </c>
      <c r="C342" s="61">
        <v>46.18</v>
      </c>
      <c r="F342" s="65">
        <v>0.0005581018518518518</v>
      </c>
    </row>
    <row r="343" spans="1:6" ht="15">
      <c r="A343">
        <v>341</v>
      </c>
      <c r="B343" s="61">
        <v>4.39</v>
      </c>
      <c r="C343" s="61">
        <v>46.27</v>
      </c>
      <c r="D343" s="61">
        <v>9.21</v>
      </c>
      <c r="F343" s="65">
        <v>0.0005577546296296295</v>
      </c>
    </row>
    <row r="344" spans="1:6" ht="15">
      <c r="A344">
        <v>342</v>
      </c>
      <c r="B344" s="41" t="s">
        <v>65</v>
      </c>
      <c r="C344" s="61">
        <v>46.36</v>
      </c>
      <c r="F344" s="65">
        <v>0.0005572916666666667</v>
      </c>
    </row>
    <row r="345" spans="1:6" ht="15">
      <c r="A345">
        <v>343</v>
      </c>
      <c r="B345" s="61">
        <v>4.4</v>
      </c>
      <c r="C345" s="61">
        <v>46.46</v>
      </c>
      <c r="D345" s="61">
        <v>9.2</v>
      </c>
      <c r="F345" s="65">
        <v>0.0005569444444444444</v>
      </c>
    </row>
    <row r="346" spans="1:6" ht="15">
      <c r="A346">
        <v>344</v>
      </c>
      <c r="B346" s="41" t="s">
        <v>65</v>
      </c>
      <c r="C346" s="61">
        <v>46.55</v>
      </c>
      <c r="F346" s="65">
        <v>0.0005565972222222223</v>
      </c>
    </row>
    <row r="347" spans="1:6" ht="15">
      <c r="A347">
        <v>345</v>
      </c>
      <c r="B347" s="61">
        <v>4.41</v>
      </c>
      <c r="C347" s="61">
        <v>46.64</v>
      </c>
      <c r="D347" s="61">
        <v>9.19</v>
      </c>
      <c r="F347" s="65">
        <v>0.0005561342592592593</v>
      </c>
    </row>
    <row r="348" spans="1:6" ht="15">
      <c r="A348">
        <v>346</v>
      </c>
      <c r="B348" s="41" t="s">
        <v>65</v>
      </c>
      <c r="C348" s="61">
        <v>46.73</v>
      </c>
      <c r="F348" s="65">
        <v>0.000555787037037037</v>
      </c>
    </row>
    <row r="349" spans="1:6" ht="15">
      <c r="A349">
        <v>347</v>
      </c>
      <c r="B349" s="61">
        <v>4.42</v>
      </c>
      <c r="C349" s="61">
        <v>46.82</v>
      </c>
      <c r="D349" s="61">
        <v>9.18</v>
      </c>
      <c r="F349" s="65">
        <v>0.0005554398148148149</v>
      </c>
    </row>
    <row r="350" spans="1:6" ht="15">
      <c r="A350">
        <v>348</v>
      </c>
      <c r="B350" s="41" t="s">
        <v>65</v>
      </c>
      <c r="C350" s="61">
        <v>46.91</v>
      </c>
      <c r="F350" s="65">
        <v>0.0005550925925925926</v>
      </c>
    </row>
    <row r="351" spans="1:6" ht="15">
      <c r="A351">
        <v>349</v>
      </c>
      <c r="B351" s="61">
        <v>4.43</v>
      </c>
      <c r="C351" s="61">
        <v>47</v>
      </c>
      <c r="D351" s="61">
        <v>9.17</v>
      </c>
      <c r="F351" s="65"/>
    </row>
    <row r="352" spans="1:6" ht="15">
      <c r="A352">
        <v>350</v>
      </c>
      <c r="B352" s="41" t="s">
        <v>65</v>
      </c>
      <c r="C352" s="61">
        <v>47.09</v>
      </c>
      <c r="D352" s="61">
        <v>9.16</v>
      </c>
      <c r="F352" s="65"/>
    </row>
    <row r="353" spans="1:6" ht="15">
      <c r="A353">
        <v>351</v>
      </c>
      <c r="B353" s="61">
        <v>4.44</v>
      </c>
      <c r="C353" s="61">
        <v>47.18</v>
      </c>
      <c r="F353" s="65"/>
    </row>
    <row r="354" spans="1:6" ht="15">
      <c r="A354">
        <v>352</v>
      </c>
      <c r="B354" s="41" t="s">
        <v>65</v>
      </c>
      <c r="C354" s="61">
        <v>47.27</v>
      </c>
      <c r="D354" s="61">
        <v>9.15</v>
      </c>
      <c r="F354" s="65"/>
    </row>
    <row r="355" spans="1:6" ht="15">
      <c r="A355">
        <v>353</v>
      </c>
      <c r="B355" s="61">
        <v>4.45</v>
      </c>
      <c r="C355" s="61">
        <v>47.36</v>
      </c>
      <c r="F355" s="65"/>
    </row>
    <row r="356" spans="1:6" ht="15">
      <c r="A356">
        <v>354</v>
      </c>
      <c r="B356" s="41" t="s">
        <v>65</v>
      </c>
      <c r="C356" s="61">
        <v>47.45</v>
      </c>
      <c r="D356" s="61">
        <v>9.14</v>
      </c>
      <c r="F356" s="65"/>
    </row>
    <row r="357" spans="1:6" ht="15">
      <c r="A357">
        <v>355</v>
      </c>
      <c r="B357" s="61">
        <v>4.46</v>
      </c>
      <c r="C357" s="61">
        <v>47.54</v>
      </c>
      <c r="F357" s="65"/>
    </row>
    <row r="358" spans="1:6" ht="15">
      <c r="A358">
        <v>356</v>
      </c>
      <c r="B358" s="41" t="s">
        <v>65</v>
      </c>
      <c r="C358" s="61">
        <v>47.63</v>
      </c>
      <c r="D358" s="61">
        <v>9.13</v>
      </c>
      <c r="F358" s="65"/>
    </row>
    <row r="359" spans="1:6" ht="15">
      <c r="A359">
        <v>357</v>
      </c>
      <c r="B359" s="61">
        <v>4.47</v>
      </c>
      <c r="C359" s="61">
        <v>47.72</v>
      </c>
      <c r="F359" s="65"/>
    </row>
    <row r="360" spans="1:6" ht="15">
      <c r="A360">
        <v>358</v>
      </c>
      <c r="B360" s="41" t="s">
        <v>65</v>
      </c>
      <c r="C360" s="61">
        <v>47.81</v>
      </c>
      <c r="D360" s="61">
        <v>9.12</v>
      </c>
      <c r="F360" s="65"/>
    </row>
    <row r="361" spans="1:6" ht="15">
      <c r="A361">
        <v>359</v>
      </c>
      <c r="B361" s="61">
        <v>448</v>
      </c>
      <c r="C361" s="61">
        <v>47.9</v>
      </c>
      <c r="F361" s="65"/>
    </row>
    <row r="362" spans="1:6" ht="15">
      <c r="A362">
        <v>360</v>
      </c>
      <c r="B362" s="41" t="s">
        <v>65</v>
      </c>
      <c r="C362" s="61">
        <v>47.99</v>
      </c>
      <c r="D362" s="61">
        <v>9.11</v>
      </c>
      <c r="F362" s="65"/>
    </row>
    <row r="363" spans="1:6" ht="15">
      <c r="A363">
        <v>361</v>
      </c>
      <c r="B363" s="61">
        <v>4.49</v>
      </c>
      <c r="C363" s="61">
        <v>48.08</v>
      </c>
      <c r="F363" s="65"/>
    </row>
    <row r="364" spans="1:6" ht="15">
      <c r="A364">
        <v>362</v>
      </c>
      <c r="B364" s="41" t="s">
        <v>65</v>
      </c>
      <c r="C364" s="61">
        <v>47.17</v>
      </c>
      <c r="D364" s="61">
        <v>9.1</v>
      </c>
      <c r="F364" s="65"/>
    </row>
    <row r="365" spans="1:6" ht="15">
      <c r="A365">
        <v>363</v>
      </c>
      <c r="B365" s="61">
        <v>4.5</v>
      </c>
      <c r="C365" s="61">
        <v>48.26</v>
      </c>
      <c r="F365" s="65"/>
    </row>
    <row r="366" spans="1:4" ht="15">
      <c r="A366">
        <v>364</v>
      </c>
      <c r="B366" s="41" t="s">
        <v>65</v>
      </c>
      <c r="C366" s="61">
        <v>48.34</v>
      </c>
      <c r="D366" s="61">
        <v>9.09</v>
      </c>
    </row>
    <row r="367" spans="1:3" ht="15">
      <c r="A367">
        <v>365</v>
      </c>
      <c r="B367" s="61">
        <v>4.51</v>
      </c>
      <c r="C367" s="61">
        <v>48.43</v>
      </c>
    </row>
    <row r="368" spans="1:4" ht="15">
      <c r="A368">
        <v>366</v>
      </c>
      <c r="B368" s="41" t="s">
        <v>65</v>
      </c>
      <c r="C368" s="61">
        <v>48.52</v>
      </c>
      <c r="D368" s="61">
        <v>9.08</v>
      </c>
    </row>
    <row r="369" spans="1:3" ht="15">
      <c r="A369">
        <v>367</v>
      </c>
      <c r="B369" s="61">
        <v>4.52</v>
      </c>
      <c r="C369" s="61">
        <v>48.61</v>
      </c>
    </row>
    <row r="370" spans="1:4" ht="15">
      <c r="A370">
        <v>368</v>
      </c>
      <c r="B370" s="41" t="s">
        <v>65</v>
      </c>
      <c r="C370" s="61">
        <v>48.7</v>
      </c>
      <c r="D370" s="61">
        <v>9.07</v>
      </c>
    </row>
    <row r="371" spans="1:3" ht="15">
      <c r="A371">
        <v>369</v>
      </c>
      <c r="B371" s="61">
        <v>4.53</v>
      </c>
      <c r="C371" s="61">
        <v>48.79</v>
      </c>
    </row>
    <row r="372" spans="1:4" ht="15">
      <c r="A372">
        <v>370</v>
      </c>
      <c r="B372" s="41" t="s">
        <v>65</v>
      </c>
      <c r="C372" s="61">
        <v>48.88</v>
      </c>
      <c r="D372" s="61">
        <v>9.06</v>
      </c>
    </row>
    <row r="373" spans="1:3" ht="15">
      <c r="A373">
        <v>371</v>
      </c>
      <c r="B373" s="61">
        <v>4.54</v>
      </c>
      <c r="C373" s="61">
        <v>48.97</v>
      </c>
    </row>
    <row r="374" spans="1:4" ht="15">
      <c r="A374">
        <v>372</v>
      </c>
      <c r="B374" s="41" t="s">
        <v>65</v>
      </c>
      <c r="C374" s="61">
        <v>49.06</v>
      </c>
      <c r="D374" s="61">
        <v>9.05</v>
      </c>
    </row>
    <row r="375" spans="1:3" ht="15">
      <c r="A375">
        <v>373</v>
      </c>
      <c r="B375" s="61">
        <v>4.55</v>
      </c>
      <c r="C375" s="61">
        <v>49.14</v>
      </c>
    </row>
    <row r="376" spans="1:4" ht="15">
      <c r="A376">
        <v>374</v>
      </c>
      <c r="B376" s="41" t="s">
        <v>65</v>
      </c>
      <c r="C376" s="61">
        <v>49.23</v>
      </c>
      <c r="D376" s="61">
        <v>9.04</v>
      </c>
    </row>
    <row r="377" spans="1:3" ht="15">
      <c r="A377">
        <v>375</v>
      </c>
      <c r="B377" s="61">
        <v>4.56</v>
      </c>
      <c r="C377" s="61">
        <v>49.32</v>
      </c>
    </row>
    <row r="378" spans="1:4" ht="15">
      <c r="A378">
        <v>376</v>
      </c>
      <c r="B378" s="41" t="s">
        <v>65</v>
      </c>
      <c r="C378" s="61">
        <v>49.41</v>
      </c>
      <c r="D378" s="61">
        <v>9.03</v>
      </c>
    </row>
    <row r="379" spans="1:3" ht="15">
      <c r="A379">
        <v>377</v>
      </c>
      <c r="B379" s="41" t="s">
        <v>65</v>
      </c>
      <c r="C379" s="61">
        <v>49.5</v>
      </c>
    </row>
    <row r="380" spans="1:4" ht="15">
      <c r="A380">
        <v>378</v>
      </c>
      <c r="B380" s="61">
        <v>4.57</v>
      </c>
      <c r="C380" s="61">
        <v>49.59</v>
      </c>
      <c r="D380" s="61">
        <v>9.02</v>
      </c>
    </row>
    <row r="381" spans="1:3" ht="15">
      <c r="A381">
        <v>379</v>
      </c>
      <c r="B381" s="41" t="s">
        <v>65</v>
      </c>
      <c r="C381" s="61">
        <v>49.67</v>
      </c>
    </row>
    <row r="382" spans="1:4" ht="15">
      <c r="A382">
        <v>380</v>
      </c>
      <c r="B382" s="61">
        <v>4.58</v>
      </c>
      <c r="C382" s="61">
        <v>49.76</v>
      </c>
      <c r="D382" s="61">
        <v>9.01</v>
      </c>
    </row>
    <row r="383" spans="1:3" ht="15">
      <c r="A383">
        <v>381</v>
      </c>
      <c r="B383" s="41" t="s">
        <v>65</v>
      </c>
      <c r="C383" s="61">
        <v>49.85</v>
      </c>
    </row>
    <row r="384" spans="1:4" ht="15">
      <c r="A384">
        <v>382</v>
      </c>
      <c r="B384" s="61">
        <v>4.59</v>
      </c>
      <c r="C384" s="61">
        <v>49.94</v>
      </c>
      <c r="D384" s="61">
        <v>9</v>
      </c>
    </row>
    <row r="385" spans="1:3" ht="15">
      <c r="A385">
        <v>383</v>
      </c>
      <c r="B385" s="41" t="s">
        <v>65</v>
      </c>
      <c r="C385" s="61">
        <v>50.03</v>
      </c>
    </row>
    <row r="386" spans="1:4" ht="15">
      <c r="A386">
        <v>384</v>
      </c>
      <c r="B386" s="61">
        <v>4.6</v>
      </c>
      <c r="C386" s="61">
        <v>50.11</v>
      </c>
      <c r="D386" s="61">
        <v>8.99</v>
      </c>
    </row>
    <row r="387" spans="1:3" ht="15">
      <c r="A387">
        <v>385</v>
      </c>
      <c r="B387" s="41" t="s">
        <v>65</v>
      </c>
      <c r="C387" s="61">
        <v>50.2</v>
      </c>
    </row>
    <row r="388" spans="1:4" ht="15">
      <c r="A388">
        <v>386</v>
      </c>
      <c r="B388" s="61">
        <v>4.61</v>
      </c>
      <c r="C388" s="61">
        <v>50.29</v>
      </c>
      <c r="D388" s="61">
        <v>8.98</v>
      </c>
    </row>
    <row r="389" spans="1:3" ht="15">
      <c r="A389">
        <v>387</v>
      </c>
      <c r="B389" s="41" t="s">
        <v>65</v>
      </c>
      <c r="C389" s="61">
        <v>50.38</v>
      </c>
    </row>
    <row r="390" spans="1:4" ht="15">
      <c r="A390">
        <v>388</v>
      </c>
      <c r="B390" s="61">
        <v>4.62</v>
      </c>
      <c r="C390" s="61">
        <v>50.46</v>
      </c>
      <c r="D390" s="61">
        <v>8.97</v>
      </c>
    </row>
    <row r="391" spans="1:3" ht="15">
      <c r="A391">
        <v>389</v>
      </c>
      <c r="B391" s="41" t="s">
        <v>65</v>
      </c>
      <c r="C391" s="61">
        <v>50.54</v>
      </c>
    </row>
    <row r="392" spans="1:4" ht="15">
      <c r="A392">
        <v>390</v>
      </c>
      <c r="B392" s="61">
        <v>4.63</v>
      </c>
      <c r="C392" s="61">
        <v>50.64</v>
      </c>
      <c r="D392" s="61">
        <v>8.96</v>
      </c>
    </row>
    <row r="393" spans="1:3" ht="15">
      <c r="A393">
        <v>391</v>
      </c>
      <c r="B393" s="41" t="s">
        <v>65</v>
      </c>
      <c r="C393" s="61">
        <v>50.73</v>
      </c>
    </row>
    <row r="394" spans="1:3" ht="15">
      <c r="A394">
        <v>392</v>
      </c>
      <c r="B394" s="61">
        <v>4.64</v>
      </c>
      <c r="C394" s="61">
        <v>50.81</v>
      </c>
    </row>
    <row r="395" spans="1:4" ht="15">
      <c r="A395">
        <v>393</v>
      </c>
      <c r="B395" s="41" t="s">
        <v>65</v>
      </c>
      <c r="C395" s="61">
        <v>50.9</v>
      </c>
      <c r="D395" s="61">
        <v>8.95</v>
      </c>
    </row>
    <row r="396" spans="1:3" ht="15">
      <c r="A396">
        <v>394</v>
      </c>
      <c r="B396" s="61">
        <v>4.65</v>
      </c>
      <c r="C396" s="61">
        <v>50.99</v>
      </c>
    </row>
    <row r="397" spans="1:4" ht="15">
      <c r="A397">
        <v>395</v>
      </c>
      <c r="B397" s="41" t="s">
        <v>65</v>
      </c>
      <c r="C397" s="61">
        <v>51.08</v>
      </c>
      <c r="D397" s="61">
        <v>8.94</v>
      </c>
    </row>
    <row r="398" spans="1:3" ht="15">
      <c r="A398">
        <v>396</v>
      </c>
      <c r="B398" s="61">
        <v>4.66</v>
      </c>
      <c r="C398" s="61">
        <v>51.16</v>
      </c>
    </row>
    <row r="399" spans="1:4" ht="15">
      <c r="A399">
        <v>397</v>
      </c>
      <c r="B399" s="41" t="s">
        <v>65</v>
      </c>
      <c r="C399" s="61">
        <v>51.26</v>
      </c>
      <c r="D399" s="61">
        <v>8.93</v>
      </c>
    </row>
    <row r="400" spans="1:3" ht="15">
      <c r="A400">
        <v>398</v>
      </c>
      <c r="B400" s="41" t="s">
        <v>65</v>
      </c>
      <c r="C400" s="61">
        <v>51.34</v>
      </c>
    </row>
    <row r="401" spans="1:4" ht="15">
      <c r="A401">
        <v>399</v>
      </c>
      <c r="B401" s="61">
        <v>4.67</v>
      </c>
      <c r="C401" s="61">
        <v>51.42</v>
      </c>
      <c r="D401" s="61">
        <v>8.92</v>
      </c>
    </row>
    <row r="402" spans="1:3" ht="15">
      <c r="A402">
        <v>400</v>
      </c>
      <c r="B402" s="41" t="s">
        <v>65</v>
      </c>
      <c r="C402" s="61">
        <v>51.51</v>
      </c>
    </row>
    <row r="403" spans="1:4" ht="15">
      <c r="A403">
        <v>401</v>
      </c>
      <c r="B403" s="41" t="s">
        <v>65</v>
      </c>
      <c r="C403" s="41" t="s">
        <v>65</v>
      </c>
      <c r="D403" s="61">
        <v>8.91</v>
      </c>
    </row>
    <row r="404" spans="1:3" ht="15">
      <c r="A404">
        <v>402</v>
      </c>
      <c r="B404" s="41" t="s">
        <v>65</v>
      </c>
      <c r="C404" s="41" t="s">
        <v>65</v>
      </c>
    </row>
    <row r="405" spans="1:3" ht="15">
      <c r="A405">
        <v>403</v>
      </c>
      <c r="B405" s="41" t="s">
        <v>65</v>
      </c>
      <c r="C405" s="41" t="s">
        <v>65</v>
      </c>
    </row>
    <row r="406" spans="1:4" ht="15">
      <c r="A406">
        <v>404</v>
      </c>
      <c r="B406" s="41" t="s">
        <v>65</v>
      </c>
      <c r="C406" s="41" t="s">
        <v>65</v>
      </c>
      <c r="D406" s="61">
        <v>8.9</v>
      </c>
    </row>
    <row r="407" spans="1:3" ht="15">
      <c r="A407">
        <v>405</v>
      </c>
      <c r="B407" s="41" t="s">
        <v>65</v>
      </c>
      <c r="C407" s="41" t="s">
        <v>65</v>
      </c>
    </row>
    <row r="408" spans="1:4" ht="15">
      <c r="A408">
        <v>406</v>
      </c>
      <c r="B408" s="41" t="s">
        <v>65</v>
      </c>
      <c r="C408" s="41" t="s">
        <v>65</v>
      </c>
      <c r="D408" s="61">
        <v>8.89</v>
      </c>
    </row>
    <row r="409" spans="1:3" ht="15">
      <c r="A409">
        <v>407</v>
      </c>
      <c r="B409" s="41" t="s">
        <v>65</v>
      </c>
      <c r="C409" s="41" t="s">
        <v>65</v>
      </c>
    </row>
    <row r="410" spans="1:4" ht="15">
      <c r="A410">
        <v>408</v>
      </c>
      <c r="B410" s="41" t="s">
        <v>65</v>
      </c>
      <c r="C410" s="41" t="s">
        <v>65</v>
      </c>
      <c r="D410" s="61">
        <v>8.88</v>
      </c>
    </row>
    <row r="411" spans="1:3" ht="15">
      <c r="A411">
        <v>409</v>
      </c>
      <c r="B411" s="41" t="s">
        <v>65</v>
      </c>
      <c r="C411" s="41" t="s">
        <v>65</v>
      </c>
    </row>
    <row r="412" spans="1:4" ht="15">
      <c r="A412">
        <v>410</v>
      </c>
      <c r="B412" s="41" t="s">
        <v>65</v>
      </c>
      <c r="C412" s="41" t="s">
        <v>65</v>
      </c>
      <c r="D412" s="61">
        <v>8.87</v>
      </c>
    </row>
    <row r="413" spans="1:3" ht="15">
      <c r="A413">
        <v>411</v>
      </c>
      <c r="B413" s="41" t="s">
        <v>65</v>
      </c>
      <c r="C413" s="41" t="s">
        <v>65</v>
      </c>
    </row>
    <row r="414" spans="1:4" ht="15">
      <c r="A414">
        <v>412</v>
      </c>
      <c r="B414" s="41" t="s">
        <v>65</v>
      </c>
      <c r="C414" s="41" t="s">
        <v>65</v>
      </c>
      <c r="D414" s="61">
        <v>8.86</v>
      </c>
    </row>
    <row r="415" spans="1:3" ht="15">
      <c r="A415">
        <v>413</v>
      </c>
      <c r="B415" s="41" t="s">
        <v>65</v>
      </c>
      <c r="C415" s="41" t="s">
        <v>65</v>
      </c>
    </row>
    <row r="416" spans="1:3" ht="15">
      <c r="A416">
        <v>414</v>
      </c>
      <c r="B416" s="41" t="s">
        <v>65</v>
      </c>
      <c r="C416" s="41" t="s">
        <v>65</v>
      </c>
    </row>
    <row r="417" spans="1:4" ht="15">
      <c r="A417">
        <v>415</v>
      </c>
      <c r="B417" s="41" t="s">
        <v>65</v>
      </c>
      <c r="C417" s="41" t="s">
        <v>65</v>
      </c>
      <c r="D417" s="61">
        <v>8.85</v>
      </c>
    </row>
    <row r="418" spans="1:3" ht="15">
      <c r="A418">
        <v>416</v>
      </c>
      <c r="B418" s="41" t="s">
        <v>65</v>
      </c>
      <c r="C418" s="41" t="s">
        <v>65</v>
      </c>
    </row>
    <row r="419" spans="1:4" ht="15">
      <c r="A419">
        <v>417</v>
      </c>
      <c r="B419" s="41" t="s">
        <v>65</v>
      </c>
      <c r="C419" s="41" t="s">
        <v>65</v>
      </c>
      <c r="D419" s="61">
        <v>8.84</v>
      </c>
    </row>
    <row r="420" ht="15">
      <c r="A420">
        <v>418</v>
      </c>
    </row>
    <row r="421" spans="1:4" ht="15">
      <c r="A421">
        <v>419</v>
      </c>
      <c r="D421" s="61">
        <v>8.83</v>
      </c>
    </row>
    <row r="422" ht="15">
      <c r="A422">
        <v>420</v>
      </c>
    </row>
    <row r="423" ht="15">
      <c r="A423">
        <v>421</v>
      </c>
    </row>
    <row r="424" spans="1:4" ht="15">
      <c r="A424">
        <v>422</v>
      </c>
      <c r="D424" s="61">
        <v>8.82</v>
      </c>
    </row>
    <row r="425" ht="15">
      <c r="A425">
        <v>423</v>
      </c>
    </row>
    <row r="426" spans="1:4" ht="15">
      <c r="A426">
        <v>424</v>
      </c>
      <c r="D426" s="61">
        <v>8.81</v>
      </c>
    </row>
    <row r="427" ht="15">
      <c r="A427">
        <v>425</v>
      </c>
    </row>
    <row r="428" spans="1:4" ht="15">
      <c r="A428">
        <v>426</v>
      </c>
      <c r="D428" s="61">
        <v>8.8</v>
      </c>
    </row>
    <row r="429" ht="15">
      <c r="A429">
        <v>427</v>
      </c>
    </row>
    <row r="430" ht="15">
      <c r="A430">
        <v>428</v>
      </c>
    </row>
    <row r="431" spans="1:4" ht="15">
      <c r="A431">
        <v>429</v>
      </c>
      <c r="D431" s="61">
        <v>8.79</v>
      </c>
    </row>
    <row r="432" ht="15">
      <c r="A432">
        <v>430</v>
      </c>
    </row>
    <row r="433" spans="1:4" ht="15">
      <c r="A433">
        <v>431</v>
      </c>
      <c r="D433" s="61">
        <v>8.78</v>
      </c>
    </row>
    <row r="434" ht="15">
      <c r="A434">
        <v>432</v>
      </c>
    </row>
    <row r="435" ht="15">
      <c r="A435">
        <v>433</v>
      </c>
    </row>
    <row r="436" spans="1:4" ht="15">
      <c r="A436">
        <v>434</v>
      </c>
      <c r="D436" s="61">
        <v>8.77</v>
      </c>
    </row>
    <row r="437" ht="15">
      <c r="A437">
        <v>435</v>
      </c>
    </row>
    <row r="438" spans="1:4" ht="15">
      <c r="A438">
        <v>436</v>
      </c>
      <c r="D438" s="61">
        <v>8.76</v>
      </c>
    </row>
    <row r="439" ht="15">
      <c r="A439">
        <v>437</v>
      </c>
    </row>
    <row r="440" spans="1:4" ht="15">
      <c r="A440">
        <v>438</v>
      </c>
      <c r="D440" s="61">
        <v>8.75</v>
      </c>
    </row>
    <row r="441" ht="15">
      <c r="A441">
        <v>439</v>
      </c>
    </row>
    <row r="442" ht="15">
      <c r="A442">
        <v>440</v>
      </c>
    </row>
    <row r="443" spans="1:4" ht="15">
      <c r="A443">
        <v>441</v>
      </c>
      <c r="D443" s="61">
        <v>8.74</v>
      </c>
    </row>
    <row r="444" ht="15">
      <c r="A444">
        <v>442</v>
      </c>
    </row>
    <row r="445" spans="1:4" ht="15">
      <c r="A445">
        <v>443</v>
      </c>
      <c r="D445" s="61">
        <v>8.73</v>
      </c>
    </row>
    <row r="446" ht="15">
      <c r="A446">
        <v>444</v>
      </c>
    </row>
    <row r="447" ht="15">
      <c r="A447">
        <v>445</v>
      </c>
    </row>
    <row r="448" spans="1:4" ht="15">
      <c r="A448">
        <v>446</v>
      </c>
      <c r="D448" s="61">
        <v>8.72</v>
      </c>
    </row>
    <row r="449" ht="15">
      <c r="A449">
        <v>447</v>
      </c>
    </row>
    <row r="450" spans="1:4" ht="15">
      <c r="A450">
        <v>448</v>
      </c>
      <c r="D450" s="61">
        <v>8.71</v>
      </c>
    </row>
    <row r="451" ht="15">
      <c r="A451">
        <v>449</v>
      </c>
    </row>
    <row r="452" ht="15">
      <c r="A452">
        <v>450</v>
      </c>
    </row>
    <row r="453" spans="1:4" ht="15">
      <c r="A453">
        <v>451</v>
      </c>
      <c r="D453" s="61">
        <v>8.7</v>
      </c>
    </row>
    <row r="454" ht="15">
      <c r="A454">
        <v>452</v>
      </c>
    </row>
    <row r="455" spans="1:4" ht="15">
      <c r="A455">
        <v>453</v>
      </c>
      <c r="D455" s="61">
        <v>8.69</v>
      </c>
    </row>
    <row r="456" ht="15">
      <c r="A456">
        <v>454</v>
      </c>
    </row>
    <row r="457" ht="15">
      <c r="A457">
        <v>455</v>
      </c>
    </row>
    <row r="458" spans="1:4" ht="15">
      <c r="A458">
        <v>456</v>
      </c>
      <c r="D458" s="61">
        <v>8.68</v>
      </c>
    </row>
    <row r="459" ht="15">
      <c r="A459">
        <v>457</v>
      </c>
    </row>
    <row r="460" spans="1:4" ht="15">
      <c r="A460">
        <v>458</v>
      </c>
      <c r="D460" s="61">
        <v>8.67</v>
      </c>
    </row>
    <row r="461" ht="15">
      <c r="A461">
        <v>459</v>
      </c>
    </row>
    <row r="462" ht="15">
      <c r="A462">
        <v>460</v>
      </c>
    </row>
    <row r="463" spans="1:4" ht="15">
      <c r="A463">
        <v>461</v>
      </c>
      <c r="D463" s="61">
        <v>8.66</v>
      </c>
    </row>
    <row r="464" ht="15">
      <c r="A464">
        <v>462</v>
      </c>
    </row>
    <row r="465" ht="15">
      <c r="A465">
        <v>463</v>
      </c>
    </row>
    <row r="466" spans="1:4" ht="15">
      <c r="A466">
        <v>464</v>
      </c>
      <c r="D466" s="61">
        <v>8.65</v>
      </c>
    </row>
    <row r="467" ht="15">
      <c r="A467">
        <v>465</v>
      </c>
    </row>
    <row r="468" spans="1:4" ht="15">
      <c r="A468">
        <v>466</v>
      </c>
      <c r="D468" s="61">
        <v>8.64</v>
      </c>
    </row>
    <row r="469" ht="15">
      <c r="A469">
        <v>467</v>
      </c>
    </row>
    <row r="470" ht="15">
      <c r="A470">
        <v>468</v>
      </c>
    </row>
    <row r="471" spans="1:4" ht="15">
      <c r="A471">
        <v>469</v>
      </c>
      <c r="D471" s="61">
        <v>8.63</v>
      </c>
    </row>
    <row r="472" ht="15">
      <c r="A472">
        <v>470</v>
      </c>
    </row>
    <row r="473" ht="15">
      <c r="A473">
        <v>471</v>
      </c>
    </row>
    <row r="474" spans="1:4" ht="15">
      <c r="A474">
        <v>472</v>
      </c>
      <c r="D474" s="61">
        <v>8.62</v>
      </c>
    </row>
    <row r="475" ht="15">
      <c r="A475">
        <v>473</v>
      </c>
    </row>
    <row r="476" spans="1:4" ht="15">
      <c r="A476">
        <v>474</v>
      </c>
      <c r="D476" s="61">
        <v>8.61</v>
      </c>
    </row>
    <row r="477" ht="15">
      <c r="A477">
        <v>475</v>
      </c>
    </row>
    <row r="478" ht="15">
      <c r="A478">
        <v>476</v>
      </c>
    </row>
    <row r="479" spans="1:4" ht="15">
      <c r="A479">
        <v>477</v>
      </c>
      <c r="D479" s="61">
        <v>8.6</v>
      </c>
    </row>
    <row r="480" ht="15">
      <c r="A480">
        <v>478</v>
      </c>
    </row>
    <row r="481" ht="15">
      <c r="A481">
        <v>479</v>
      </c>
    </row>
    <row r="482" spans="1:4" ht="15">
      <c r="A482">
        <v>480</v>
      </c>
      <c r="D482" s="61">
        <v>8.59</v>
      </c>
    </row>
    <row r="483" ht="15">
      <c r="A483">
        <v>481</v>
      </c>
    </row>
    <row r="484" spans="1:4" ht="15">
      <c r="A484">
        <v>482</v>
      </c>
      <c r="D484" s="61">
        <v>8.58</v>
      </c>
    </row>
    <row r="485" ht="15">
      <c r="A485">
        <v>483</v>
      </c>
    </row>
    <row r="486" ht="15">
      <c r="A486">
        <v>484</v>
      </c>
    </row>
    <row r="487" spans="1:4" ht="15">
      <c r="A487">
        <v>485</v>
      </c>
      <c r="D487" s="61">
        <v>8.57</v>
      </c>
    </row>
    <row r="488" ht="15">
      <c r="A488">
        <v>486</v>
      </c>
    </row>
    <row r="489" ht="15">
      <c r="A489">
        <v>487</v>
      </c>
    </row>
    <row r="490" spans="1:4" ht="15">
      <c r="A490">
        <v>488</v>
      </c>
      <c r="D490" s="61">
        <v>8.56</v>
      </c>
    </row>
    <row r="491" ht="15">
      <c r="A491">
        <v>489</v>
      </c>
    </row>
    <row r="492" ht="15">
      <c r="A492">
        <v>490</v>
      </c>
    </row>
    <row r="493" spans="1:4" ht="15">
      <c r="A493">
        <v>491</v>
      </c>
      <c r="D493" s="61">
        <v>8.55</v>
      </c>
    </row>
    <row r="494" ht="15">
      <c r="A494">
        <v>492</v>
      </c>
    </row>
    <row r="495" spans="1:4" ht="15">
      <c r="A495">
        <v>493</v>
      </c>
      <c r="D495" s="61">
        <v>8.54</v>
      </c>
    </row>
    <row r="496" ht="15">
      <c r="A496">
        <v>494</v>
      </c>
    </row>
    <row r="497" ht="15">
      <c r="A497">
        <v>495</v>
      </c>
    </row>
    <row r="498" spans="1:4" ht="15">
      <c r="A498">
        <v>496</v>
      </c>
      <c r="D498" s="61">
        <v>8.53</v>
      </c>
    </row>
    <row r="499" ht="15">
      <c r="A499">
        <v>497</v>
      </c>
    </row>
    <row r="500" ht="15">
      <c r="A500">
        <v>498</v>
      </c>
    </row>
    <row r="501" spans="1:4" ht="15">
      <c r="A501">
        <v>499</v>
      </c>
      <c r="D501" s="61">
        <v>8.52</v>
      </c>
    </row>
    <row r="502" ht="15">
      <c r="A502">
        <v>500</v>
      </c>
    </row>
    <row r="503" ht="15">
      <c r="A503">
        <v>501</v>
      </c>
    </row>
    <row r="504" ht="15">
      <c r="A504">
        <v>502</v>
      </c>
    </row>
    <row r="505" ht="15">
      <c r="A505">
        <v>503</v>
      </c>
    </row>
    <row r="506" ht="15">
      <c r="A506">
        <v>504</v>
      </c>
    </row>
    <row r="507" ht="15">
      <c r="A507">
        <v>505</v>
      </c>
    </row>
    <row r="508" ht="15">
      <c r="A508">
        <v>506</v>
      </c>
    </row>
    <row r="509" ht="15">
      <c r="A509">
        <v>507</v>
      </c>
    </row>
    <row r="510" ht="15">
      <c r="A510">
        <v>508</v>
      </c>
    </row>
    <row r="511" ht="15">
      <c r="A511">
        <v>509</v>
      </c>
    </row>
    <row r="512" ht="15">
      <c r="A512">
        <v>510</v>
      </c>
    </row>
    <row r="513" ht="15">
      <c r="A513">
        <v>511</v>
      </c>
    </row>
    <row r="514" ht="15">
      <c r="A514">
        <v>512</v>
      </c>
    </row>
    <row r="515" ht="15">
      <c r="A515">
        <v>513</v>
      </c>
    </row>
  </sheetData>
  <sheetProtection/>
  <autoFilter ref="A2:F419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N374"/>
  <sheetViews>
    <sheetView zoomScale="85" zoomScaleNormal="85" zoomScalePageLayoutView="0" workbookViewId="0" topLeftCell="A1">
      <selection activeCell="N12" sqref="N12:N113"/>
    </sheetView>
  </sheetViews>
  <sheetFormatPr defaultColWidth="9.140625" defaultRowHeight="15"/>
  <cols>
    <col min="2" max="2" width="9.140625" style="41" customWidth="1"/>
    <col min="5" max="5" width="16.28125" style="0" customWidth="1"/>
    <col min="6" max="6" width="10.7109375" style="0" customWidth="1"/>
    <col min="10" max="10" width="18.8515625" style="0" customWidth="1"/>
  </cols>
  <sheetData>
    <row r="1" ht="21">
      <c r="B1" s="9" t="s">
        <v>18</v>
      </c>
    </row>
    <row r="2" ht="15">
      <c r="B2"/>
    </row>
    <row r="3" ht="15">
      <c r="B3" s="43"/>
    </row>
    <row r="4" ht="15.75" thickBot="1">
      <c r="A4">
        <v>1</v>
      </c>
    </row>
    <row r="5" spans="1:6" ht="15.75" thickBot="1">
      <c r="A5">
        <v>1</v>
      </c>
      <c r="B5" s="34" t="s">
        <v>3</v>
      </c>
      <c r="E5" s="69"/>
      <c r="F5" s="70"/>
    </row>
    <row r="6" spans="1:6" ht="15.75" thickBot="1">
      <c r="A6">
        <v>1</v>
      </c>
      <c r="B6" s="34"/>
      <c r="E6" s="29"/>
      <c r="F6" s="30"/>
    </row>
    <row r="7" spans="1:8" ht="15">
      <c r="A7">
        <v>1</v>
      </c>
      <c r="B7" s="24">
        <v>4.5</v>
      </c>
      <c r="E7" s="62"/>
      <c r="F7" s="26"/>
      <c r="H7" t="str">
        <f>SUBSTITUTE(B7,".",",")</f>
        <v>4,5</v>
      </c>
    </row>
    <row r="8" spans="1:8" ht="15">
      <c r="A8">
        <v>1</v>
      </c>
      <c r="B8" s="38" t="s">
        <v>65</v>
      </c>
      <c r="E8" s="63"/>
      <c r="F8" s="11"/>
      <c r="H8">
        <f aca="true" t="shared" si="0" ref="H8:H71">SUBSTITUTE(B8,".",",")</f>
      </c>
    </row>
    <row r="9" spans="1:8" ht="15">
      <c r="A9">
        <v>1</v>
      </c>
      <c r="B9" s="58">
        <v>4</v>
      </c>
      <c r="E9" s="10"/>
      <c r="F9" s="11"/>
      <c r="H9" t="str">
        <f t="shared" si="0"/>
        <v>4</v>
      </c>
    </row>
    <row r="10" spans="1:8" ht="15">
      <c r="A10">
        <v>1</v>
      </c>
      <c r="B10" s="57">
        <v>4</v>
      </c>
      <c r="E10" s="63"/>
      <c r="F10" s="48"/>
      <c r="H10" t="str">
        <f t="shared" si="0"/>
        <v>4</v>
      </c>
    </row>
    <row r="11" spans="1:8" ht="15">
      <c r="A11">
        <v>1</v>
      </c>
      <c r="B11" s="57">
        <v>3</v>
      </c>
      <c r="E11" s="63"/>
      <c r="F11" s="11"/>
      <c r="H11" t="str">
        <f t="shared" si="0"/>
        <v>3</v>
      </c>
    </row>
    <row r="12" spans="1:14" ht="15.75" thickBot="1">
      <c r="A12">
        <v>1</v>
      </c>
      <c r="B12" s="60">
        <v>1.5</v>
      </c>
      <c r="E12" s="64"/>
      <c r="F12" s="28"/>
      <c r="H12" t="str">
        <f t="shared" si="0"/>
        <v>1,5</v>
      </c>
      <c r="J12" s="41" t="s">
        <v>69</v>
      </c>
      <c r="K12">
        <v>0</v>
      </c>
      <c r="L12">
        <v>0</v>
      </c>
      <c r="M12" t="s">
        <v>171</v>
      </c>
      <c r="N12" t="str">
        <f>CONCATENATE(K12,L12,M12,J12)</f>
        <v>00:51,99</v>
      </c>
    </row>
    <row r="13" spans="1:14" ht="15">
      <c r="A13">
        <v>1</v>
      </c>
      <c r="B13" s="41" t="s">
        <v>65</v>
      </c>
      <c r="H13">
        <f t="shared" si="0"/>
      </c>
      <c r="J13" s="41" t="s">
        <v>70</v>
      </c>
      <c r="K13">
        <v>0</v>
      </c>
      <c r="L13">
        <v>0</v>
      </c>
      <c r="M13" t="s">
        <v>171</v>
      </c>
      <c r="N13" t="str">
        <f aca="true" t="shared" si="1" ref="N13:N76">CONCATENATE(K13,L13,M13,J13)</f>
        <v>00:51,94</v>
      </c>
    </row>
    <row r="14" spans="1:14" ht="15.75" thickBot="1">
      <c r="A14">
        <v>1</v>
      </c>
      <c r="B14" s="41" t="s">
        <v>65</v>
      </c>
      <c r="H14">
        <f t="shared" si="0"/>
      </c>
      <c r="J14" s="41" t="s">
        <v>71</v>
      </c>
      <c r="K14">
        <v>0</v>
      </c>
      <c r="L14">
        <v>0</v>
      </c>
      <c r="M14" t="s">
        <v>171</v>
      </c>
      <c r="N14" t="str">
        <f t="shared" si="1"/>
        <v>00:51,89</v>
      </c>
    </row>
    <row r="15" spans="1:14" ht="15">
      <c r="A15">
        <v>1</v>
      </c>
      <c r="B15" s="70" t="s">
        <v>65</v>
      </c>
      <c r="E15" s="69"/>
      <c r="F15" s="70"/>
      <c r="H15">
        <f t="shared" si="0"/>
      </c>
      <c r="J15" s="41" t="s">
        <v>72</v>
      </c>
      <c r="K15">
        <v>0</v>
      </c>
      <c r="L15">
        <v>0</v>
      </c>
      <c r="M15" t="s">
        <v>171</v>
      </c>
      <c r="N15" t="str">
        <f t="shared" si="1"/>
        <v>00:51,84</v>
      </c>
    </row>
    <row r="16" spans="1:14" ht="15.75" thickBot="1">
      <c r="A16">
        <v>1</v>
      </c>
      <c r="B16" s="35" t="s">
        <v>65</v>
      </c>
      <c r="E16" s="29"/>
      <c r="F16" s="30"/>
      <c r="H16">
        <f t="shared" si="0"/>
      </c>
      <c r="J16" s="41" t="s">
        <v>73</v>
      </c>
      <c r="K16">
        <v>0</v>
      </c>
      <c r="L16">
        <v>0</v>
      </c>
      <c r="M16" t="s">
        <v>171</v>
      </c>
      <c r="N16" t="str">
        <f t="shared" si="1"/>
        <v>00:51,79</v>
      </c>
    </row>
    <row r="17" spans="1:14" ht="15">
      <c r="A17">
        <v>1</v>
      </c>
      <c r="B17" s="82">
        <v>8</v>
      </c>
      <c r="E17" s="10"/>
      <c r="F17" s="11"/>
      <c r="H17" t="str">
        <f t="shared" si="0"/>
        <v>8</v>
      </c>
      <c r="J17" s="41" t="s">
        <v>74</v>
      </c>
      <c r="K17">
        <v>0</v>
      </c>
      <c r="L17">
        <v>0</v>
      </c>
      <c r="M17" t="s">
        <v>171</v>
      </c>
      <c r="N17" t="str">
        <f t="shared" si="1"/>
        <v>00:51,74</v>
      </c>
    </row>
    <row r="18" spans="1:14" ht="15">
      <c r="A18">
        <v>1</v>
      </c>
      <c r="B18" s="57">
        <v>8</v>
      </c>
      <c r="E18" s="10"/>
      <c r="F18" s="11"/>
      <c r="H18" t="str">
        <f t="shared" si="0"/>
        <v>8</v>
      </c>
      <c r="J18" s="41" t="s">
        <v>75</v>
      </c>
      <c r="K18">
        <v>0</v>
      </c>
      <c r="L18">
        <v>0</v>
      </c>
      <c r="M18" t="s">
        <v>171</v>
      </c>
      <c r="N18" t="str">
        <f t="shared" si="1"/>
        <v>00:51,70</v>
      </c>
    </row>
    <row r="19" spans="1:14" ht="15">
      <c r="A19">
        <v>1</v>
      </c>
      <c r="B19" s="49" t="s">
        <v>65</v>
      </c>
      <c r="E19" s="10"/>
      <c r="F19" s="11"/>
      <c r="H19">
        <f t="shared" si="0"/>
      </c>
      <c r="J19" s="41" t="s">
        <v>76</v>
      </c>
      <c r="K19">
        <v>0</v>
      </c>
      <c r="L19">
        <v>0</v>
      </c>
      <c r="M19" t="s">
        <v>171</v>
      </c>
      <c r="N19" t="str">
        <f t="shared" si="1"/>
        <v>00:51,65</v>
      </c>
    </row>
    <row r="20" spans="1:14" ht="15">
      <c r="A20">
        <v>1</v>
      </c>
      <c r="B20" s="81">
        <v>7.5</v>
      </c>
      <c r="E20" s="10"/>
      <c r="F20" s="11"/>
      <c r="H20" t="str">
        <f t="shared" si="0"/>
        <v>7,5</v>
      </c>
      <c r="J20" s="41" t="s">
        <v>77</v>
      </c>
      <c r="K20">
        <v>0</v>
      </c>
      <c r="L20">
        <v>0</v>
      </c>
      <c r="M20" t="s">
        <v>171</v>
      </c>
      <c r="N20" t="str">
        <f t="shared" si="1"/>
        <v>00:51,60</v>
      </c>
    </row>
    <row r="21" spans="1:14" ht="15">
      <c r="A21">
        <v>1</v>
      </c>
      <c r="B21" s="36" t="s">
        <v>65</v>
      </c>
      <c r="E21" s="10"/>
      <c r="F21" s="11"/>
      <c r="H21">
        <f t="shared" si="0"/>
      </c>
      <c r="J21" s="41" t="s">
        <v>78</v>
      </c>
      <c r="K21">
        <v>0</v>
      </c>
      <c r="L21">
        <v>0</v>
      </c>
      <c r="M21" t="s">
        <v>171</v>
      </c>
      <c r="N21" t="str">
        <f t="shared" si="1"/>
        <v>00:51,55</v>
      </c>
    </row>
    <row r="22" spans="1:14" ht="15">
      <c r="A22">
        <v>1</v>
      </c>
      <c r="B22" s="81">
        <v>4.5</v>
      </c>
      <c r="E22" s="10"/>
      <c r="F22" s="11"/>
      <c r="H22" t="str">
        <f t="shared" si="0"/>
        <v>4,5</v>
      </c>
      <c r="J22" s="41" t="s">
        <v>79</v>
      </c>
      <c r="K22">
        <v>0</v>
      </c>
      <c r="L22">
        <v>0</v>
      </c>
      <c r="M22" t="s">
        <v>171</v>
      </c>
      <c r="N22" t="str">
        <f t="shared" si="1"/>
        <v>00:51,51</v>
      </c>
    </row>
    <row r="23" spans="1:14" ht="15">
      <c r="A23">
        <v>1</v>
      </c>
      <c r="B23" s="36" t="s">
        <v>65</v>
      </c>
      <c r="E23" s="10"/>
      <c r="F23" s="11"/>
      <c r="H23">
        <f t="shared" si="0"/>
      </c>
      <c r="J23" s="41" t="s">
        <v>80</v>
      </c>
      <c r="K23">
        <v>0</v>
      </c>
      <c r="L23">
        <v>0</v>
      </c>
      <c r="M23" t="s">
        <v>171</v>
      </c>
      <c r="N23" t="str">
        <f t="shared" si="1"/>
        <v>00:51,46</v>
      </c>
    </row>
    <row r="24" spans="1:14" ht="15">
      <c r="A24">
        <v>1</v>
      </c>
      <c r="B24" s="81">
        <v>8</v>
      </c>
      <c r="E24" s="10"/>
      <c r="F24" s="11"/>
      <c r="H24" t="str">
        <f t="shared" si="0"/>
        <v>8</v>
      </c>
      <c r="J24" s="41" t="s">
        <v>81</v>
      </c>
      <c r="K24">
        <v>0</v>
      </c>
      <c r="L24">
        <v>0</v>
      </c>
      <c r="M24" t="s">
        <v>171</v>
      </c>
      <c r="N24" t="str">
        <f t="shared" si="1"/>
        <v>00:51,41</v>
      </c>
    </row>
    <row r="25" spans="1:14" ht="15">
      <c r="A25">
        <v>1</v>
      </c>
      <c r="B25" s="81">
        <v>6.5</v>
      </c>
      <c r="E25" s="10"/>
      <c r="F25" s="11"/>
      <c r="H25" t="str">
        <f t="shared" si="0"/>
        <v>6,5</v>
      </c>
      <c r="J25" s="41" t="s">
        <v>82</v>
      </c>
      <c r="K25">
        <v>0</v>
      </c>
      <c r="L25">
        <v>0</v>
      </c>
      <c r="M25" t="s">
        <v>171</v>
      </c>
      <c r="N25" t="str">
        <f t="shared" si="1"/>
        <v>00:51,37</v>
      </c>
    </row>
    <row r="26" spans="1:14" ht="15">
      <c r="A26">
        <v>1</v>
      </c>
      <c r="B26" s="36" t="s">
        <v>65</v>
      </c>
      <c r="E26" s="10"/>
      <c r="F26" s="11"/>
      <c r="H26">
        <f t="shared" si="0"/>
      </c>
      <c r="J26" s="41" t="s">
        <v>83</v>
      </c>
      <c r="K26">
        <v>0</v>
      </c>
      <c r="L26">
        <v>0</v>
      </c>
      <c r="M26" t="s">
        <v>171</v>
      </c>
      <c r="N26" t="str">
        <f t="shared" si="1"/>
        <v>00:51,32</v>
      </c>
    </row>
    <row r="27" spans="1:14" ht="15">
      <c r="A27">
        <v>1</v>
      </c>
      <c r="B27" s="36" t="s">
        <v>65</v>
      </c>
      <c r="E27" s="10"/>
      <c r="F27" s="11"/>
      <c r="H27">
        <f t="shared" si="0"/>
      </c>
      <c r="J27" s="41" t="s">
        <v>84</v>
      </c>
      <c r="K27">
        <v>0</v>
      </c>
      <c r="L27">
        <v>0</v>
      </c>
      <c r="M27" t="s">
        <v>171</v>
      </c>
      <c r="N27" t="str">
        <f t="shared" si="1"/>
        <v>00:51,27</v>
      </c>
    </row>
    <row r="28" spans="1:14" ht="15">
      <c r="A28">
        <v>1</v>
      </c>
      <c r="B28" s="81">
        <v>2.5</v>
      </c>
      <c r="E28" s="10"/>
      <c r="F28" s="11"/>
      <c r="H28" t="str">
        <f t="shared" si="0"/>
        <v>2,5</v>
      </c>
      <c r="J28" s="41" t="s">
        <v>85</v>
      </c>
      <c r="K28">
        <v>0</v>
      </c>
      <c r="L28">
        <v>0</v>
      </c>
      <c r="M28" t="s">
        <v>171</v>
      </c>
      <c r="N28" t="str">
        <f t="shared" si="1"/>
        <v>00:51,23</v>
      </c>
    </row>
    <row r="29" spans="1:14" ht="15">
      <c r="A29">
        <v>1</v>
      </c>
      <c r="B29" s="81">
        <v>1</v>
      </c>
      <c r="E29" s="10"/>
      <c r="F29" s="11"/>
      <c r="H29" t="str">
        <f t="shared" si="0"/>
        <v>1</v>
      </c>
      <c r="J29" s="41" t="s">
        <v>86</v>
      </c>
      <c r="K29">
        <v>0</v>
      </c>
      <c r="L29">
        <v>0</v>
      </c>
      <c r="M29" t="s">
        <v>171</v>
      </c>
      <c r="N29" t="str">
        <f t="shared" si="1"/>
        <v>00:51,18</v>
      </c>
    </row>
    <row r="30" spans="1:14" ht="15">
      <c r="A30">
        <v>1</v>
      </c>
      <c r="B30" s="36" t="s">
        <v>65</v>
      </c>
      <c r="E30" s="10"/>
      <c r="F30" s="11"/>
      <c r="H30">
        <f t="shared" si="0"/>
      </c>
      <c r="J30" s="41" t="s">
        <v>87</v>
      </c>
      <c r="K30">
        <v>0</v>
      </c>
      <c r="L30">
        <v>0</v>
      </c>
      <c r="M30" t="s">
        <v>171</v>
      </c>
      <c r="N30" t="str">
        <f t="shared" si="1"/>
        <v>00:51,14</v>
      </c>
    </row>
    <row r="31" spans="1:14" ht="15">
      <c r="A31">
        <v>1</v>
      </c>
      <c r="B31" s="41" t="s">
        <v>65</v>
      </c>
      <c r="E31" s="10"/>
      <c r="F31" s="11"/>
      <c r="H31">
        <f t="shared" si="0"/>
      </c>
      <c r="J31" s="41" t="s">
        <v>88</v>
      </c>
      <c r="K31">
        <v>0</v>
      </c>
      <c r="L31">
        <v>0</v>
      </c>
      <c r="M31" t="s">
        <v>171</v>
      </c>
      <c r="N31" t="str">
        <f t="shared" si="1"/>
        <v>00:51,09</v>
      </c>
    </row>
    <row r="32" spans="1:14" ht="15.75" thickBot="1">
      <c r="A32">
        <v>1</v>
      </c>
      <c r="B32" s="41" t="s">
        <v>65</v>
      </c>
      <c r="E32" s="10"/>
      <c r="F32" s="11"/>
      <c r="H32">
        <f t="shared" si="0"/>
      </c>
      <c r="J32" s="41" t="s">
        <v>89</v>
      </c>
      <c r="K32">
        <v>0</v>
      </c>
      <c r="L32">
        <v>0</v>
      </c>
      <c r="M32" t="s">
        <v>171</v>
      </c>
      <c r="N32" t="str">
        <f t="shared" si="1"/>
        <v>00:51,05</v>
      </c>
    </row>
    <row r="33" spans="1:14" ht="15">
      <c r="A33">
        <v>1</v>
      </c>
      <c r="B33" s="70" t="s">
        <v>65</v>
      </c>
      <c r="E33" s="10"/>
      <c r="F33" s="12"/>
      <c r="H33">
        <f t="shared" si="0"/>
      </c>
      <c r="J33" s="41" t="s">
        <v>90</v>
      </c>
      <c r="K33">
        <v>0</v>
      </c>
      <c r="L33">
        <v>0</v>
      </c>
      <c r="M33" t="s">
        <v>171</v>
      </c>
      <c r="N33" t="str">
        <f t="shared" si="1"/>
        <v>00:51,00</v>
      </c>
    </row>
    <row r="34" spans="1:14" ht="15.75" thickBot="1">
      <c r="A34">
        <v>1</v>
      </c>
      <c r="B34" s="34" t="s">
        <v>65</v>
      </c>
      <c r="E34" s="10"/>
      <c r="F34" s="11"/>
      <c r="H34">
        <f t="shared" si="0"/>
      </c>
      <c r="J34" s="41" t="s">
        <v>91</v>
      </c>
      <c r="K34">
        <v>0</v>
      </c>
      <c r="L34">
        <v>0</v>
      </c>
      <c r="M34" t="s">
        <v>171</v>
      </c>
      <c r="N34" t="str">
        <f t="shared" si="1"/>
        <v>00:50,96</v>
      </c>
    </row>
    <row r="35" spans="1:14" ht="15">
      <c r="A35">
        <v>1</v>
      </c>
      <c r="B35" s="24">
        <v>22.5</v>
      </c>
      <c r="H35" t="str">
        <f t="shared" si="0"/>
        <v>22,5</v>
      </c>
      <c r="J35" s="41" t="s">
        <v>92</v>
      </c>
      <c r="K35">
        <v>0</v>
      </c>
      <c r="L35">
        <v>0</v>
      </c>
      <c r="M35" t="s">
        <v>171</v>
      </c>
      <c r="N35" t="str">
        <f t="shared" si="1"/>
        <v>00:50,91</v>
      </c>
    </row>
    <row r="36" spans="1:14" ht="15.75" thickBot="1">
      <c r="A36">
        <v>1</v>
      </c>
      <c r="B36" s="16">
        <v>15.5</v>
      </c>
      <c r="H36" t="str">
        <f t="shared" si="0"/>
        <v>15,5</v>
      </c>
      <c r="J36" s="41" t="s">
        <v>93</v>
      </c>
      <c r="K36">
        <v>0</v>
      </c>
      <c r="L36">
        <v>0</v>
      </c>
      <c r="M36" t="s">
        <v>171</v>
      </c>
      <c r="N36" t="str">
        <f t="shared" si="1"/>
        <v>00:50,87</v>
      </c>
    </row>
    <row r="37" spans="1:14" ht="15">
      <c r="A37">
        <v>1</v>
      </c>
      <c r="B37" s="17">
        <v>16.5</v>
      </c>
      <c r="E37" s="69"/>
      <c r="F37" s="70"/>
      <c r="H37" t="str">
        <f t="shared" si="0"/>
        <v>16,5</v>
      </c>
      <c r="J37" s="41" t="s">
        <v>94</v>
      </c>
      <c r="K37">
        <v>0</v>
      </c>
      <c r="L37">
        <v>0</v>
      </c>
      <c r="M37" t="s">
        <v>171</v>
      </c>
      <c r="N37" t="str">
        <f t="shared" si="1"/>
        <v>00:50,83</v>
      </c>
    </row>
    <row r="38" spans="1:14" ht="15.75" thickBot="1">
      <c r="A38">
        <v>1</v>
      </c>
      <c r="B38" s="16">
        <v>19.5</v>
      </c>
      <c r="E38" s="29"/>
      <c r="F38" s="30"/>
      <c r="H38" t="str">
        <f t="shared" si="0"/>
        <v>19,5</v>
      </c>
      <c r="J38" s="41" t="s">
        <v>95</v>
      </c>
      <c r="K38">
        <v>0</v>
      </c>
      <c r="L38">
        <v>0</v>
      </c>
      <c r="M38" t="s">
        <v>171</v>
      </c>
      <c r="N38" t="str">
        <f t="shared" si="1"/>
        <v>00:50,78</v>
      </c>
    </row>
    <row r="39" spans="1:14" ht="15">
      <c r="A39">
        <v>1</v>
      </c>
      <c r="B39" s="16" t="s">
        <v>65</v>
      </c>
      <c r="E39" s="25"/>
      <c r="F39" s="66"/>
      <c r="H39">
        <f t="shared" si="0"/>
      </c>
      <c r="J39" s="41" t="s">
        <v>96</v>
      </c>
      <c r="K39">
        <v>0</v>
      </c>
      <c r="L39">
        <v>0</v>
      </c>
      <c r="M39" t="s">
        <v>171</v>
      </c>
      <c r="N39" t="str">
        <f t="shared" si="1"/>
        <v>00:50,74</v>
      </c>
    </row>
    <row r="40" spans="1:14" ht="15">
      <c r="A40">
        <v>1</v>
      </c>
      <c r="B40" s="16">
        <v>14.5</v>
      </c>
      <c r="E40" s="39"/>
      <c r="F40" s="40"/>
      <c r="H40" t="str">
        <f t="shared" si="0"/>
        <v>14,5</v>
      </c>
      <c r="J40" s="41" t="s">
        <v>97</v>
      </c>
      <c r="K40">
        <v>0</v>
      </c>
      <c r="L40">
        <v>0</v>
      </c>
      <c r="M40" t="s">
        <v>171</v>
      </c>
      <c r="N40" t="str">
        <f t="shared" si="1"/>
        <v>00:50,69</v>
      </c>
    </row>
    <row r="41" spans="1:14" ht="15">
      <c r="A41">
        <v>1</v>
      </c>
      <c r="B41" s="37">
        <v>11</v>
      </c>
      <c r="E41" s="20"/>
      <c r="F41" s="13"/>
      <c r="H41" t="str">
        <f t="shared" si="0"/>
        <v>11</v>
      </c>
      <c r="J41" s="41" t="s">
        <v>98</v>
      </c>
      <c r="K41">
        <v>0</v>
      </c>
      <c r="L41">
        <v>0</v>
      </c>
      <c r="M41" t="s">
        <v>171</v>
      </c>
      <c r="N41" t="str">
        <f t="shared" si="1"/>
        <v>00:50,65</v>
      </c>
    </row>
    <row r="42" spans="1:14" ht="15">
      <c r="A42">
        <v>1</v>
      </c>
      <c r="B42" s="17">
        <v>6.5</v>
      </c>
      <c r="E42" s="10"/>
      <c r="F42" s="11"/>
      <c r="H42" t="str">
        <f t="shared" si="0"/>
        <v>6,5</v>
      </c>
      <c r="J42" s="41" t="s">
        <v>99</v>
      </c>
      <c r="K42">
        <v>0</v>
      </c>
      <c r="L42">
        <v>0</v>
      </c>
      <c r="M42" t="s">
        <v>171</v>
      </c>
      <c r="N42" t="str">
        <f t="shared" si="1"/>
        <v>00:50,61</v>
      </c>
    </row>
    <row r="43" spans="1:14" ht="15">
      <c r="A43">
        <v>1</v>
      </c>
      <c r="B43" s="17">
        <v>4.5</v>
      </c>
      <c r="E43" s="10"/>
      <c r="F43" s="11"/>
      <c r="H43" t="str">
        <f t="shared" si="0"/>
        <v>4,5</v>
      </c>
      <c r="J43" s="41" t="s">
        <v>100</v>
      </c>
      <c r="K43">
        <v>0</v>
      </c>
      <c r="L43">
        <v>0</v>
      </c>
      <c r="M43" t="s">
        <v>171</v>
      </c>
      <c r="N43" t="str">
        <f t="shared" si="1"/>
        <v>00:50,57</v>
      </c>
    </row>
    <row r="44" spans="1:14" ht="15">
      <c r="A44">
        <v>1</v>
      </c>
      <c r="B44" s="17">
        <v>7</v>
      </c>
      <c r="E44" s="10"/>
      <c r="F44" s="11"/>
      <c r="H44" t="str">
        <f t="shared" si="0"/>
        <v>7</v>
      </c>
      <c r="J44" s="41" t="s">
        <v>101</v>
      </c>
      <c r="K44">
        <v>0</v>
      </c>
      <c r="L44">
        <v>0</v>
      </c>
      <c r="M44" t="s">
        <v>171</v>
      </c>
      <c r="N44" t="str">
        <f t="shared" si="1"/>
        <v>00:50,52</v>
      </c>
    </row>
    <row r="45" spans="1:14" ht="15.75" thickBot="1">
      <c r="A45">
        <v>1</v>
      </c>
      <c r="B45" s="18">
        <v>5.5</v>
      </c>
      <c r="E45" s="44"/>
      <c r="F45" s="11"/>
      <c r="H45" t="str">
        <f t="shared" si="0"/>
        <v>5,5</v>
      </c>
      <c r="J45" s="41" t="s">
        <v>102</v>
      </c>
      <c r="K45">
        <v>0</v>
      </c>
      <c r="L45">
        <v>0</v>
      </c>
      <c r="M45" t="s">
        <v>171</v>
      </c>
      <c r="N45" t="str">
        <f t="shared" si="1"/>
        <v>00:50,48</v>
      </c>
    </row>
    <row r="46" spans="1:14" ht="15">
      <c r="A46">
        <v>1</v>
      </c>
      <c r="B46" s="42" t="s">
        <v>65</v>
      </c>
      <c r="E46" s="20"/>
      <c r="F46" s="13"/>
      <c r="H46">
        <f t="shared" si="0"/>
      </c>
      <c r="J46" s="41" t="s">
        <v>103</v>
      </c>
      <c r="K46">
        <v>0</v>
      </c>
      <c r="L46">
        <v>0</v>
      </c>
      <c r="M46" t="s">
        <v>171</v>
      </c>
      <c r="N46" t="str">
        <f t="shared" si="1"/>
        <v>00:50,44</v>
      </c>
    </row>
    <row r="47" spans="1:14" ht="15.75" thickBot="1">
      <c r="A47">
        <v>1</v>
      </c>
      <c r="B47" s="42" t="s">
        <v>65</v>
      </c>
      <c r="E47" s="20"/>
      <c r="F47" s="13"/>
      <c r="H47">
        <f t="shared" si="0"/>
      </c>
      <c r="J47" s="41" t="s">
        <v>104</v>
      </c>
      <c r="K47">
        <v>0</v>
      </c>
      <c r="L47">
        <v>0</v>
      </c>
      <c r="M47" t="s">
        <v>171</v>
      </c>
      <c r="N47" t="str">
        <f t="shared" si="1"/>
        <v>00:50,40</v>
      </c>
    </row>
    <row r="48" spans="1:14" ht="15">
      <c r="A48">
        <v>1</v>
      </c>
      <c r="B48" s="71" t="s">
        <v>65</v>
      </c>
      <c r="E48" s="20"/>
      <c r="F48" s="13"/>
      <c r="H48">
        <f t="shared" si="0"/>
      </c>
      <c r="J48" s="41" t="s">
        <v>105</v>
      </c>
      <c r="K48">
        <v>0</v>
      </c>
      <c r="L48">
        <v>0</v>
      </c>
      <c r="M48" t="s">
        <v>171</v>
      </c>
      <c r="N48" t="str">
        <f t="shared" si="1"/>
        <v>00:50,35</v>
      </c>
    </row>
    <row r="49" spans="1:14" ht="15.75" thickBot="1">
      <c r="A49">
        <v>1</v>
      </c>
      <c r="B49" s="34" t="s">
        <v>65</v>
      </c>
      <c r="E49" s="27"/>
      <c r="F49" s="28"/>
      <c r="H49">
        <f t="shared" si="0"/>
      </c>
      <c r="J49" s="41" t="s">
        <v>106</v>
      </c>
      <c r="K49">
        <v>0</v>
      </c>
      <c r="L49">
        <v>0</v>
      </c>
      <c r="M49" t="s">
        <v>171</v>
      </c>
      <c r="N49" t="str">
        <f t="shared" si="1"/>
        <v>00:50,31</v>
      </c>
    </row>
    <row r="50" spans="1:14" ht="15">
      <c r="A50">
        <v>1</v>
      </c>
      <c r="B50" s="16">
        <v>19.5</v>
      </c>
      <c r="E50" s="2"/>
      <c r="F50" s="2"/>
      <c r="H50" t="str">
        <f t="shared" si="0"/>
        <v>19,5</v>
      </c>
      <c r="J50" s="41" t="s">
        <v>107</v>
      </c>
      <c r="K50">
        <v>0</v>
      </c>
      <c r="L50">
        <v>0</v>
      </c>
      <c r="M50" t="s">
        <v>171</v>
      </c>
      <c r="N50" t="str">
        <f t="shared" si="1"/>
        <v>00:50,27</v>
      </c>
    </row>
    <row r="51" spans="1:14" ht="15.75" thickBot="1">
      <c r="A51">
        <v>1</v>
      </c>
      <c r="B51" s="16">
        <v>17.5</v>
      </c>
      <c r="E51" s="2"/>
      <c r="F51" s="2"/>
      <c r="H51" t="str">
        <f t="shared" si="0"/>
        <v>17,5</v>
      </c>
      <c r="J51" s="41" t="s">
        <v>108</v>
      </c>
      <c r="K51">
        <v>0</v>
      </c>
      <c r="L51">
        <v>0</v>
      </c>
      <c r="M51" t="s">
        <v>171</v>
      </c>
      <c r="N51" t="str">
        <f t="shared" si="1"/>
        <v>00:50,23</v>
      </c>
    </row>
    <row r="52" spans="1:14" ht="15">
      <c r="A52">
        <v>1</v>
      </c>
      <c r="B52" s="16">
        <v>21.5</v>
      </c>
      <c r="E52" s="69"/>
      <c r="F52" s="71"/>
      <c r="H52" t="str">
        <f t="shared" si="0"/>
        <v>21,5</v>
      </c>
      <c r="J52" s="41" t="s">
        <v>109</v>
      </c>
      <c r="K52">
        <v>0</v>
      </c>
      <c r="L52">
        <v>0</v>
      </c>
      <c r="M52" t="s">
        <v>171</v>
      </c>
      <c r="N52" t="str">
        <f t="shared" si="1"/>
        <v>00:50,19</v>
      </c>
    </row>
    <row r="53" spans="1:14" ht="15">
      <c r="A53">
        <v>1</v>
      </c>
      <c r="B53" s="16">
        <v>9</v>
      </c>
      <c r="E53" s="29"/>
      <c r="F53" s="30"/>
      <c r="H53" t="str">
        <f t="shared" si="0"/>
        <v>9</v>
      </c>
      <c r="J53" s="41" t="s">
        <v>110</v>
      </c>
      <c r="K53">
        <v>0</v>
      </c>
      <c r="L53">
        <v>0</v>
      </c>
      <c r="M53" t="s">
        <v>171</v>
      </c>
      <c r="N53" t="str">
        <f t="shared" si="1"/>
        <v>00:50,15</v>
      </c>
    </row>
    <row r="54" spans="1:14" ht="15">
      <c r="A54">
        <v>1</v>
      </c>
      <c r="B54" s="16" t="s">
        <v>65</v>
      </c>
      <c r="E54" s="13"/>
      <c r="F54" s="13"/>
      <c r="H54">
        <f t="shared" si="0"/>
      </c>
      <c r="J54" s="41" t="s">
        <v>111</v>
      </c>
      <c r="K54">
        <v>0</v>
      </c>
      <c r="L54">
        <v>0</v>
      </c>
      <c r="M54" t="s">
        <v>171</v>
      </c>
      <c r="N54" t="str">
        <f t="shared" si="1"/>
        <v>00:50,11</v>
      </c>
    </row>
    <row r="55" spans="1:14" ht="15">
      <c r="A55">
        <v>1</v>
      </c>
      <c r="B55" s="16">
        <v>18.5</v>
      </c>
      <c r="E55" s="13"/>
      <c r="F55" s="13"/>
      <c r="H55" t="str">
        <f t="shared" si="0"/>
        <v>18,5</v>
      </c>
      <c r="J55" s="41" t="s">
        <v>112</v>
      </c>
      <c r="K55">
        <v>0</v>
      </c>
      <c r="L55">
        <v>0</v>
      </c>
      <c r="M55" t="s">
        <v>171</v>
      </c>
      <c r="N55" t="str">
        <f t="shared" si="1"/>
        <v>00:50,07</v>
      </c>
    </row>
    <row r="56" spans="1:14" ht="15">
      <c r="A56">
        <v>1</v>
      </c>
      <c r="B56" s="16">
        <v>11</v>
      </c>
      <c r="E56" s="13"/>
      <c r="F56" s="13"/>
      <c r="H56" t="str">
        <f t="shared" si="0"/>
        <v>11</v>
      </c>
      <c r="J56" s="41" t="s">
        <v>113</v>
      </c>
      <c r="K56">
        <v>0</v>
      </c>
      <c r="L56">
        <v>0</v>
      </c>
      <c r="M56" t="s">
        <v>171</v>
      </c>
      <c r="N56" t="str">
        <f t="shared" si="1"/>
        <v>00:50,03</v>
      </c>
    </row>
    <row r="57" spans="1:14" ht="15">
      <c r="A57">
        <v>1</v>
      </c>
      <c r="B57" s="42" t="s">
        <v>65</v>
      </c>
      <c r="E57" s="13"/>
      <c r="F57" s="13"/>
      <c r="H57">
        <f t="shared" si="0"/>
      </c>
      <c r="J57" s="41" t="s">
        <v>114</v>
      </c>
      <c r="K57">
        <v>0</v>
      </c>
      <c r="L57">
        <v>0</v>
      </c>
      <c r="M57" t="s">
        <v>171</v>
      </c>
      <c r="N57" t="str">
        <f t="shared" si="1"/>
        <v>00:49,98</v>
      </c>
    </row>
    <row r="58" spans="1:14" ht="15.75" thickBot="1">
      <c r="A58">
        <v>1</v>
      </c>
      <c r="B58" s="42" t="s">
        <v>65</v>
      </c>
      <c r="E58" s="13"/>
      <c r="F58" s="13"/>
      <c r="H58">
        <f t="shared" si="0"/>
      </c>
      <c r="J58" s="41" t="s">
        <v>115</v>
      </c>
      <c r="K58">
        <v>0</v>
      </c>
      <c r="L58">
        <v>0</v>
      </c>
      <c r="M58" t="s">
        <v>171</v>
      </c>
      <c r="N58" t="str">
        <f t="shared" si="1"/>
        <v>00:49,94</v>
      </c>
    </row>
    <row r="59" spans="1:14" ht="15">
      <c r="A59">
        <v>1</v>
      </c>
      <c r="B59" s="71" t="s">
        <v>65</v>
      </c>
      <c r="E59" s="13"/>
      <c r="F59" s="13"/>
      <c r="H59">
        <f t="shared" si="0"/>
      </c>
      <c r="J59" s="41" t="s">
        <v>116</v>
      </c>
      <c r="K59">
        <v>0</v>
      </c>
      <c r="L59">
        <v>0</v>
      </c>
      <c r="M59" t="s">
        <v>171</v>
      </c>
      <c r="N59" t="str">
        <f t="shared" si="1"/>
        <v>00:49,90</v>
      </c>
    </row>
    <row r="60" spans="1:14" ht="15.75" thickBot="1">
      <c r="A60">
        <v>1</v>
      </c>
      <c r="B60" s="34" t="s">
        <v>65</v>
      </c>
      <c r="E60" s="10"/>
      <c r="F60" s="11"/>
      <c r="H60">
        <f t="shared" si="0"/>
      </c>
      <c r="J60" s="41" t="s">
        <v>117</v>
      </c>
      <c r="K60">
        <v>0</v>
      </c>
      <c r="L60">
        <v>0</v>
      </c>
      <c r="M60" t="s">
        <v>171</v>
      </c>
      <c r="N60" t="str">
        <f t="shared" si="1"/>
        <v>00:49,86</v>
      </c>
    </row>
    <row r="61" spans="1:14" ht="15">
      <c r="A61">
        <v>1</v>
      </c>
      <c r="B61" s="32" t="s">
        <v>65</v>
      </c>
      <c r="E61" s="2"/>
      <c r="F61" s="2"/>
      <c r="H61">
        <f t="shared" si="0"/>
      </c>
      <c r="J61" s="41" t="s">
        <v>118</v>
      </c>
      <c r="K61">
        <v>0</v>
      </c>
      <c r="L61">
        <v>0</v>
      </c>
      <c r="M61" t="s">
        <v>171</v>
      </c>
      <c r="N61" t="str">
        <f t="shared" si="1"/>
        <v>00:49,83</v>
      </c>
    </row>
    <row r="62" spans="1:14" ht="15.75" thickBot="1">
      <c r="A62">
        <v>1</v>
      </c>
      <c r="B62" s="32">
        <v>27.5</v>
      </c>
      <c r="E62" s="2"/>
      <c r="F62" s="2"/>
      <c r="H62" t="str">
        <f t="shared" si="0"/>
        <v>27,5</v>
      </c>
      <c r="J62" s="41" t="s">
        <v>119</v>
      </c>
      <c r="K62">
        <v>0</v>
      </c>
      <c r="L62">
        <v>0</v>
      </c>
      <c r="M62" t="s">
        <v>171</v>
      </c>
      <c r="N62" t="str">
        <f t="shared" si="1"/>
        <v>00:49,79</v>
      </c>
    </row>
    <row r="63" spans="1:14" ht="15">
      <c r="A63">
        <v>1</v>
      </c>
      <c r="B63" s="32">
        <v>18</v>
      </c>
      <c r="E63" s="69"/>
      <c r="F63" s="71"/>
      <c r="H63" t="str">
        <f t="shared" si="0"/>
        <v>18</v>
      </c>
      <c r="J63" s="41" t="s">
        <v>120</v>
      </c>
      <c r="K63">
        <v>0</v>
      </c>
      <c r="L63">
        <v>0</v>
      </c>
      <c r="M63" t="s">
        <v>171</v>
      </c>
      <c r="N63" t="str">
        <f t="shared" si="1"/>
        <v>00:49,75</v>
      </c>
    </row>
    <row r="64" spans="1:14" ht="15">
      <c r="A64">
        <v>1</v>
      </c>
      <c r="B64" s="32">
        <v>19.5</v>
      </c>
      <c r="E64" s="29"/>
      <c r="F64" s="30"/>
      <c r="H64" t="str">
        <f t="shared" si="0"/>
        <v>19,5</v>
      </c>
      <c r="J64" s="41" t="s">
        <v>121</v>
      </c>
      <c r="K64">
        <v>0</v>
      </c>
      <c r="L64">
        <v>0</v>
      </c>
      <c r="M64" t="s">
        <v>171</v>
      </c>
      <c r="N64" t="str">
        <f t="shared" si="1"/>
        <v>00:49,71</v>
      </c>
    </row>
    <row r="65" spans="1:14" ht="15">
      <c r="A65">
        <v>1</v>
      </c>
      <c r="B65" s="32">
        <v>12</v>
      </c>
      <c r="E65" s="11"/>
      <c r="F65" s="55"/>
      <c r="H65" t="str">
        <f t="shared" si="0"/>
        <v>12</v>
      </c>
      <c r="J65" s="41" t="s">
        <v>122</v>
      </c>
      <c r="K65">
        <v>0</v>
      </c>
      <c r="L65">
        <v>0</v>
      </c>
      <c r="M65" t="s">
        <v>171</v>
      </c>
      <c r="N65" t="str">
        <f t="shared" si="1"/>
        <v>00:49,67</v>
      </c>
    </row>
    <row r="66" spans="1:14" ht="15">
      <c r="A66">
        <v>1</v>
      </c>
      <c r="B66" s="32">
        <v>19.5</v>
      </c>
      <c r="E66" s="11"/>
      <c r="F66" s="55"/>
      <c r="H66" t="str">
        <f t="shared" si="0"/>
        <v>19,5</v>
      </c>
      <c r="J66" s="41" t="s">
        <v>123</v>
      </c>
      <c r="K66">
        <v>0</v>
      </c>
      <c r="L66">
        <v>0</v>
      </c>
      <c r="M66" t="s">
        <v>171</v>
      </c>
      <c r="N66" t="str">
        <f t="shared" si="1"/>
        <v>00:49,63</v>
      </c>
    </row>
    <row r="67" spans="1:14" ht="15">
      <c r="A67">
        <v>1</v>
      </c>
      <c r="B67" s="32">
        <v>18</v>
      </c>
      <c r="E67" s="11"/>
      <c r="F67" s="11"/>
      <c r="H67" t="str">
        <f t="shared" si="0"/>
        <v>18</v>
      </c>
      <c r="J67" s="41" t="s">
        <v>124</v>
      </c>
      <c r="K67">
        <v>0</v>
      </c>
      <c r="L67">
        <v>0</v>
      </c>
      <c r="M67" t="s">
        <v>171</v>
      </c>
      <c r="N67" t="str">
        <f t="shared" si="1"/>
        <v>00:49,59</v>
      </c>
    </row>
    <row r="68" spans="1:14" ht="15">
      <c r="A68">
        <v>1</v>
      </c>
      <c r="B68" s="32">
        <v>13.5</v>
      </c>
      <c r="E68" s="11"/>
      <c r="F68" s="11"/>
      <c r="H68" t="str">
        <f t="shared" si="0"/>
        <v>13,5</v>
      </c>
      <c r="J68" s="41" t="s">
        <v>125</v>
      </c>
      <c r="K68">
        <v>0</v>
      </c>
      <c r="L68">
        <v>0</v>
      </c>
      <c r="M68" t="s">
        <v>171</v>
      </c>
      <c r="N68" t="str">
        <f t="shared" si="1"/>
        <v>00:49,55</v>
      </c>
    </row>
    <row r="69" spans="1:14" ht="15">
      <c r="A69">
        <v>1</v>
      </c>
      <c r="B69" s="41" t="s">
        <v>65</v>
      </c>
      <c r="E69" s="11"/>
      <c r="F69" s="11"/>
      <c r="H69">
        <f t="shared" si="0"/>
      </c>
      <c r="J69" s="41" t="s">
        <v>126</v>
      </c>
      <c r="K69">
        <v>0</v>
      </c>
      <c r="L69">
        <v>0</v>
      </c>
      <c r="M69" t="s">
        <v>171</v>
      </c>
      <c r="N69" t="str">
        <f t="shared" si="1"/>
        <v>00:49,51</v>
      </c>
    </row>
    <row r="70" spans="1:14" ht="15.75" thickBot="1">
      <c r="A70">
        <v>1</v>
      </c>
      <c r="B70" s="42" t="s">
        <v>65</v>
      </c>
      <c r="E70" s="11"/>
      <c r="F70" s="11"/>
      <c r="H70">
        <f t="shared" si="0"/>
      </c>
      <c r="J70" s="41" t="s">
        <v>127</v>
      </c>
      <c r="K70">
        <v>0</v>
      </c>
      <c r="L70">
        <v>0</v>
      </c>
      <c r="M70" t="s">
        <v>171</v>
      </c>
      <c r="N70" t="str">
        <f t="shared" si="1"/>
        <v>00:49,47</v>
      </c>
    </row>
    <row r="71" spans="1:14" ht="15">
      <c r="A71">
        <v>1</v>
      </c>
      <c r="B71" s="71" t="s">
        <v>65</v>
      </c>
      <c r="E71" s="11"/>
      <c r="F71" s="11"/>
      <c r="H71">
        <f t="shared" si="0"/>
      </c>
      <c r="J71" s="41" t="s">
        <v>128</v>
      </c>
      <c r="K71">
        <v>0</v>
      </c>
      <c r="L71">
        <v>0</v>
      </c>
      <c r="M71" t="s">
        <v>171</v>
      </c>
      <c r="N71" t="str">
        <f t="shared" si="1"/>
        <v>00:49,44</v>
      </c>
    </row>
    <row r="72" spans="1:14" ht="15.75" thickBot="1">
      <c r="A72">
        <v>1</v>
      </c>
      <c r="B72" s="34" t="s">
        <v>65</v>
      </c>
      <c r="E72" s="11"/>
      <c r="F72" s="11"/>
      <c r="H72">
        <f aca="true" t="shared" si="2" ref="H72:H135">SUBSTITUTE(B72,".",",")</f>
      </c>
      <c r="J72" s="41" t="s">
        <v>129</v>
      </c>
      <c r="K72">
        <v>0</v>
      </c>
      <c r="L72">
        <v>0</v>
      </c>
      <c r="M72" t="s">
        <v>171</v>
      </c>
      <c r="N72" t="str">
        <f t="shared" si="1"/>
        <v>00:49,40</v>
      </c>
    </row>
    <row r="73" spans="1:14" ht="15">
      <c r="A73">
        <v>1</v>
      </c>
      <c r="B73" s="24">
        <v>39</v>
      </c>
      <c r="H73" t="str">
        <f t="shared" si="2"/>
        <v>39</v>
      </c>
      <c r="J73" s="41" t="s">
        <v>130</v>
      </c>
      <c r="K73">
        <v>0</v>
      </c>
      <c r="L73">
        <v>0</v>
      </c>
      <c r="M73" t="s">
        <v>171</v>
      </c>
      <c r="N73" t="str">
        <f t="shared" si="1"/>
        <v>00:49,36</v>
      </c>
    </row>
    <row r="74" spans="1:14" ht="15.75" thickBot="1">
      <c r="A74">
        <v>1</v>
      </c>
      <c r="B74" s="16">
        <v>27.5</v>
      </c>
      <c r="E74" s="2"/>
      <c r="F74" s="2"/>
      <c r="H74" t="str">
        <f t="shared" si="2"/>
        <v>27,5</v>
      </c>
      <c r="J74" s="41" t="s">
        <v>131</v>
      </c>
      <c r="K74">
        <v>0</v>
      </c>
      <c r="L74">
        <v>0</v>
      </c>
      <c r="M74" t="s">
        <v>171</v>
      </c>
      <c r="N74" t="str">
        <f t="shared" si="1"/>
        <v>00:49,32</v>
      </c>
    </row>
    <row r="75" spans="1:14" ht="15">
      <c r="A75">
        <v>1</v>
      </c>
      <c r="B75" s="16">
        <v>43</v>
      </c>
      <c r="E75" s="69"/>
      <c r="F75" s="71"/>
      <c r="H75" t="str">
        <f t="shared" si="2"/>
        <v>43</v>
      </c>
      <c r="J75" s="41" t="s">
        <v>132</v>
      </c>
      <c r="K75">
        <v>0</v>
      </c>
      <c r="L75">
        <v>0</v>
      </c>
      <c r="M75" t="s">
        <v>171</v>
      </c>
      <c r="N75" t="str">
        <f t="shared" si="1"/>
        <v>00:49,29</v>
      </c>
    </row>
    <row r="76" spans="1:14" ht="15.75" thickBot="1">
      <c r="A76">
        <v>1</v>
      </c>
      <c r="B76" s="16">
        <v>27.5</v>
      </c>
      <c r="E76" s="29"/>
      <c r="F76" s="30"/>
      <c r="H76" t="str">
        <f t="shared" si="2"/>
        <v>27,5</v>
      </c>
      <c r="J76" s="41" t="s">
        <v>133</v>
      </c>
      <c r="K76">
        <v>0</v>
      </c>
      <c r="L76">
        <v>0</v>
      </c>
      <c r="M76" t="s">
        <v>171</v>
      </c>
      <c r="N76" t="str">
        <f t="shared" si="1"/>
        <v>00:49,25</v>
      </c>
    </row>
    <row r="77" spans="1:14" ht="15">
      <c r="A77">
        <v>1</v>
      </c>
      <c r="B77" s="16">
        <v>26.5</v>
      </c>
      <c r="E77" s="25"/>
      <c r="F77" s="26"/>
      <c r="H77" t="str">
        <f t="shared" si="2"/>
        <v>26,5</v>
      </c>
      <c r="J77" s="41" t="s">
        <v>134</v>
      </c>
      <c r="K77">
        <v>0</v>
      </c>
      <c r="L77">
        <v>0</v>
      </c>
      <c r="M77" t="s">
        <v>171</v>
      </c>
      <c r="N77" t="str">
        <f aca="true" t="shared" si="3" ref="N77:N113">CONCATENATE(K77,L77,M77,J77)</f>
        <v>00:49,21</v>
      </c>
    </row>
    <row r="78" spans="1:14" ht="15">
      <c r="A78">
        <v>1</v>
      </c>
      <c r="B78" s="16">
        <v>28</v>
      </c>
      <c r="E78" s="10"/>
      <c r="F78" s="11"/>
      <c r="H78" t="str">
        <f t="shared" si="2"/>
        <v>28</v>
      </c>
      <c r="J78" s="41" t="s">
        <v>135</v>
      </c>
      <c r="K78">
        <v>0</v>
      </c>
      <c r="L78">
        <v>0</v>
      </c>
      <c r="M78" t="s">
        <v>171</v>
      </c>
      <c r="N78" t="str">
        <f t="shared" si="3"/>
        <v>00:49,17</v>
      </c>
    </row>
    <row r="79" spans="1:14" ht="15">
      <c r="A79">
        <v>1</v>
      </c>
      <c r="B79" s="16">
        <v>26.5</v>
      </c>
      <c r="E79" s="11"/>
      <c r="F79" s="55"/>
      <c r="H79" t="str">
        <f t="shared" si="2"/>
        <v>26,5</v>
      </c>
      <c r="J79" s="41" t="s">
        <v>136</v>
      </c>
      <c r="K79">
        <v>0</v>
      </c>
      <c r="L79">
        <v>0</v>
      </c>
      <c r="M79" t="s">
        <v>171</v>
      </c>
      <c r="N79" t="str">
        <f t="shared" si="3"/>
        <v>00:49,14</v>
      </c>
    </row>
    <row r="80" spans="1:14" ht="15">
      <c r="A80">
        <v>1</v>
      </c>
      <c r="B80" s="16">
        <v>28.5</v>
      </c>
      <c r="E80" s="11"/>
      <c r="F80" s="11"/>
      <c r="H80" t="str">
        <f t="shared" si="2"/>
        <v>28,5</v>
      </c>
      <c r="J80" s="41" t="s">
        <v>137</v>
      </c>
      <c r="K80">
        <v>0</v>
      </c>
      <c r="L80">
        <v>0</v>
      </c>
      <c r="M80" t="s">
        <v>171</v>
      </c>
      <c r="N80" t="str">
        <f t="shared" si="3"/>
        <v>00:49,10</v>
      </c>
    </row>
    <row r="81" spans="1:14" ht="15">
      <c r="A81">
        <v>1</v>
      </c>
      <c r="B81" s="16" t="s">
        <v>65</v>
      </c>
      <c r="E81" s="11"/>
      <c r="F81" s="11"/>
      <c r="H81">
        <f t="shared" si="2"/>
      </c>
      <c r="J81" s="41" t="s">
        <v>138</v>
      </c>
      <c r="K81">
        <v>0</v>
      </c>
      <c r="L81">
        <v>0</v>
      </c>
      <c r="M81" t="s">
        <v>171</v>
      </c>
      <c r="N81" t="str">
        <f t="shared" si="3"/>
        <v>00:49,06</v>
      </c>
    </row>
    <row r="82" spans="1:14" ht="15">
      <c r="A82">
        <v>1</v>
      </c>
      <c r="B82" s="16">
        <v>26</v>
      </c>
      <c r="E82" s="11"/>
      <c r="F82" s="11"/>
      <c r="H82" t="str">
        <f t="shared" si="2"/>
        <v>26</v>
      </c>
      <c r="J82" s="41" t="s">
        <v>139</v>
      </c>
      <c r="K82">
        <v>0</v>
      </c>
      <c r="L82">
        <v>0</v>
      </c>
      <c r="M82" t="s">
        <v>171</v>
      </c>
      <c r="N82" t="str">
        <f t="shared" si="3"/>
        <v>00:49,03</v>
      </c>
    </row>
    <row r="83" spans="1:14" ht="15">
      <c r="A83">
        <v>1</v>
      </c>
      <c r="B83" s="16" t="s">
        <v>65</v>
      </c>
      <c r="E83" s="11"/>
      <c r="F83" s="11"/>
      <c r="H83">
        <f t="shared" si="2"/>
      </c>
      <c r="J83" s="41" t="s">
        <v>140</v>
      </c>
      <c r="K83">
        <v>0</v>
      </c>
      <c r="L83">
        <v>0</v>
      </c>
      <c r="M83" t="s">
        <v>171</v>
      </c>
      <c r="N83" t="str">
        <f t="shared" si="3"/>
        <v>00:48,99</v>
      </c>
    </row>
    <row r="84" spans="1:14" ht="15">
      <c r="A84">
        <v>1</v>
      </c>
      <c r="B84" s="16">
        <v>22</v>
      </c>
      <c r="E84" s="11"/>
      <c r="F84" s="11"/>
      <c r="H84" t="str">
        <f t="shared" si="2"/>
        <v>22</v>
      </c>
      <c r="J84" s="41" t="s">
        <v>141</v>
      </c>
      <c r="K84">
        <v>0</v>
      </c>
      <c r="L84">
        <v>0</v>
      </c>
      <c r="M84" t="s">
        <v>171</v>
      </c>
      <c r="N84" t="str">
        <f t="shared" si="3"/>
        <v>00:48,95</v>
      </c>
    </row>
    <row r="85" spans="1:14" ht="15">
      <c r="A85">
        <v>1</v>
      </c>
      <c r="B85" s="16">
        <v>28.5</v>
      </c>
      <c r="E85" s="11"/>
      <c r="F85" s="11"/>
      <c r="H85" t="str">
        <f t="shared" si="2"/>
        <v>28,5</v>
      </c>
      <c r="J85" s="41" t="s">
        <v>142</v>
      </c>
      <c r="K85">
        <v>0</v>
      </c>
      <c r="L85">
        <v>0</v>
      </c>
      <c r="M85" t="s">
        <v>171</v>
      </c>
      <c r="N85" t="str">
        <f t="shared" si="3"/>
        <v>00:48,92</v>
      </c>
    </row>
    <row r="86" spans="1:14" ht="15">
      <c r="A86">
        <v>1</v>
      </c>
      <c r="B86" s="16">
        <v>18.5</v>
      </c>
      <c r="E86" s="50"/>
      <c r="F86" s="55"/>
      <c r="H86" t="str">
        <f t="shared" si="2"/>
        <v>18,5</v>
      </c>
      <c r="J86" s="41" t="s">
        <v>143</v>
      </c>
      <c r="K86">
        <v>0</v>
      </c>
      <c r="L86">
        <v>0</v>
      </c>
      <c r="M86" t="s">
        <v>171</v>
      </c>
      <c r="N86" t="str">
        <f t="shared" si="3"/>
        <v>00:48,88</v>
      </c>
    </row>
    <row r="87" spans="1:14" ht="15">
      <c r="A87">
        <v>1</v>
      </c>
      <c r="B87" s="16">
        <v>21</v>
      </c>
      <c r="E87" s="50"/>
      <c r="F87" s="11"/>
      <c r="H87" t="str">
        <f t="shared" si="2"/>
        <v>21</v>
      </c>
      <c r="J87" s="41" t="s">
        <v>144</v>
      </c>
      <c r="K87">
        <v>0</v>
      </c>
      <c r="L87">
        <v>0</v>
      </c>
      <c r="M87" t="s">
        <v>171</v>
      </c>
      <c r="N87" t="str">
        <f t="shared" si="3"/>
        <v>00:48,85</v>
      </c>
    </row>
    <row r="88" spans="1:14" ht="15">
      <c r="A88">
        <v>1</v>
      </c>
      <c r="B88" s="16" t="s">
        <v>65</v>
      </c>
      <c r="E88" s="11"/>
      <c r="F88" s="11"/>
      <c r="H88">
        <f t="shared" si="2"/>
      </c>
      <c r="J88" s="41" t="s">
        <v>145</v>
      </c>
      <c r="K88">
        <v>0</v>
      </c>
      <c r="L88">
        <v>0</v>
      </c>
      <c r="M88" t="s">
        <v>171</v>
      </c>
      <c r="N88" t="str">
        <f t="shared" si="3"/>
        <v>00:48,81</v>
      </c>
    </row>
    <row r="89" spans="1:14" ht="15">
      <c r="A89">
        <v>1</v>
      </c>
      <c r="B89" s="16">
        <v>16.5</v>
      </c>
      <c r="E89" s="11"/>
      <c r="F89" s="11"/>
      <c r="H89" t="str">
        <f t="shared" si="2"/>
        <v>16,5</v>
      </c>
      <c r="J89" s="41" t="s">
        <v>146</v>
      </c>
      <c r="K89">
        <v>0</v>
      </c>
      <c r="L89">
        <v>0</v>
      </c>
      <c r="M89" t="s">
        <v>171</v>
      </c>
      <c r="N89" t="str">
        <f t="shared" si="3"/>
        <v>00:48,77</v>
      </c>
    </row>
    <row r="90" spans="1:14" ht="15">
      <c r="A90">
        <v>1</v>
      </c>
      <c r="B90" s="41" t="s">
        <v>65</v>
      </c>
      <c r="E90" s="11"/>
      <c r="F90" s="11"/>
      <c r="H90">
        <f t="shared" si="2"/>
      </c>
      <c r="J90" s="41" t="s">
        <v>147</v>
      </c>
      <c r="K90">
        <v>0</v>
      </c>
      <c r="L90">
        <v>0</v>
      </c>
      <c r="M90" t="s">
        <v>171</v>
      </c>
      <c r="N90" t="str">
        <f t="shared" si="3"/>
        <v>00:48,74</v>
      </c>
    </row>
    <row r="91" spans="1:14" ht="15">
      <c r="A91">
        <v>1</v>
      </c>
      <c r="B91" s="42" t="s">
        <v>65</v>
      </c>
      <c r="E91" s="11"/>
      <c r="F91" s="11"/>
      <c r="H91">
        <f t="shared" si="2"/>
      </c>
      <c r="J91" s="41" t="s">
        <v>148</v>
      </c>
      <c r="K91">
        <v>0</v>
      </c>
      <c r="L91">
        <v>0</v>
      </c>
      <c r="M91" t="s">
        <v>171</v>
      </c>
      <c r="N91" t="str">
        <f t="shared" si="3"/>
        <v>00:48,70</v>
      </c>
    </row>
    <row r="92" spans="1:14" ht="15.75" thickBot="1">
      <c r="A92">
        <v>1</v>
      </c>
      <c r="B92" s="42" t="s">
        <v>65</v>
      </c>
      <c r="E92" s="11"/>
      <c r="F92" s="11"/>
      <c r="H92">
        <f t="shared" si="2"/>
      </c>
      <c r="J92" s="41" t="s">
        <v>149</v>
      </c>
      <c r="K92">
        <v>0</v>
      </c>
      <c r="L92">
        <v>0</v>
      </c>
      <c r="M92" t="s">
        <v>171</v>
      </c>
      <c r="N92" t="str">
        <f t="shared" si="3"/>
        <v>00:48,67</v>
      </c>
    </row>
    <row r="93" spans="1:14" ht="15">
      <c r="A93">
        <v>1</v>
      </c>
      <c r="B93" s="71" t="s">
        <v>65</v>
      </c>
      <c r="E93" s="11"/>
      <c r="F93" s="11"/>
      <c r="H93">
        <f t="shared" si="2"/>
      </c>
      <c r="J93" s="41" t="s">
        <v>150</v>
      </c>
      <c r="K93">
        <v>0</v>
      </c>
      <c r="L93">
        <v>0</v>
      </c>
      <c r="M93" t="s">
        <v>171</v>
      </c>
      <c r="N93" t="str">
        <f t="shared" si="3"/>
        <v>00:48,63</v>
      </c>
    </row>
    <row r="94" spans="1:14" ht="15.75" thickBot="1">
      <c r="A94">
        <v>1</v>
      </c>
      <c r="B94" s="34" t="s">
        <v>65</v>
      </c>
      <c r="H94">
        <f t="shared" si="2"/>
      </c>
      <c r="J94" s="41" t="s">
        <v>151</v>
      </c>
      <c r="K94">
        <v>0</v>
      </c>
      <c r="L94">
        <v>0</v>
      </c>
      <c r="M94" t="s">
        <v>171</v>
      </c>
      <c r="N94" t="str">
        <f t="shared" si="3"/>
        <v>00:48,60</v>
      </c>
    </row>
    <row r="95" spans="1:14" ht="15.75" thickBot="1">
      <c r="A95">
        <v>1</v>
      </c>
      <c r="B95" s="24" t="s">
        <v>65</v>
      </c>
      <c r="E95" s="2"/>
      <c r="F95" s="2"/>
      <c r="H95">
        <f t="shared" si="2"/>
      </c>
      <c r="J95" s="41" t="s">
        <v>152</v>
      </c>
      <c r="K95">
        <v>0</v>
      </c>
      <c r="L95">
        <v>0</v>
      </c>
      <c r="M95" t="s">
        <v>171</v>
      </c>
      <c r="N95" t="str">
        <f t="shared" si="3"/>
        <v>00:48,56</v>
      </c>
    </row>
    <row r="96" spans="1:14" ht="15.75" thickBot="1">
      <c r="A96">
        <v>1</v>
      </c>
      <c r="B96" s="24">
        <v>30.5</v>
      </c>
      <c r="E96" s="2"/>
      <c r="F96" s="2"/>
      <c r="H96" t="str">
        <f t="shared" si="2"/>
        <v>30,5</v>
      </c>
      <c r="J96" s="41" t="s">
        <v>153</v>
      </c>
      <c r="K96">
        <v>0</v>
      </c>
      <c r="L96">
        <v>0</v>
      </c>
      <c r="M96" t="s">
        <v>171</v>
      </c>
      <c r="N96" t="str">
        <f t="shared" si="3"/>
        <v>00:48,53</v>
      </c>
    </row>
    <row r="97" spans="1:14" ht="15">
      <c r="A97">
        <v>1</v>
      </c>
      <c r="B97" s="51" t="s">
        <v>65</v>
      </c>
      <c r="E97" s="69"/>
      <c r="F97" s="71"/>
      <c r="H97">
        <f t="shared" si="2"/>
      </c>
      <c r="J97" s="41" t="s">
        <v>154</v>
      </c>
      <c r="K97">
        <v>0</v>
      </c>
      <c r="L97">
        <v>0</v>
      </c>
      <c r="M97" t="s">
        <v>171</v>
      </c>
      <c r="N97" t="str">
        <f t="shared" si="3"/>
        <v>00:48,49</v>
      </c>
    </row>
    <row r="98" spans="1:14" ht="15.75" thickBot="1">
      <c r="A98">
        <v>1</v>
      </c>
      <c r="B98" s="51" t="s">
        <v>65</v>
      </c>
      <c r="E98" s="29"/>
      <c r="F98" s="30"/>
      <c r="H98">
        <f t="shared" si="2"/>
      </c>
      <c r="J98" s="41" t="s">
        <v>155</v>
      </c>
      <c r="K98">
        <v>0</v>
      </c>
      <c r="L98">
        <v>0</v>
      </c>
      <c r="M98" t="s">
        <v>171</v>
      </c>
      <c r="N98" t="str">
        <f t="shared" si="3"/>
        <v>00:48,46</v>
      </c>
    </row>
    <row r="99" spans="1:14" ht="15.75" thickBot="1">
      <c r="A99">
        <v>1</v>
      </c>
      <c r="B99" s="16">
        <v>24</v>
      </c>
      <c r="E99" s="25"/>
      <c r="F99" s="55"/>
      <c r="H99" t="str">
        <f t="shared" si="2"/>
        <v>24</v>
      </c>
      <c r="J99" s="41" t="s">
        <v>156</v>
      </c>
      <c r="K99">
        <v>0</v>
      </c>
      <c r="L99">
        <v>0</v>
      </c>
      <c r="M99" t="s">
        <v>171</v>
      </c>
      <c r="N99" t="str">
        <f t="shared" si="3"/>
        <v>00:48,42</v>
      </c>
    </row>
    <row r="100" spans="1:14" ht="15">
      <c r="A100">
        <v>1</v>
      </c>
      <c r="B100" s="16" t="s">
        <v>65</v>
      </c>
      <c r="E100" s="25"/>
      <c r="F100" s="55"/>
      <c r="H100">
        <f t="shared" si="2"/>
      </c>
      <c r="J100" s="41" t="s">
        <v>157</v>
      </c>
      <c r="K100">
        <v>0</v>
      </c>
      <c r="L100">
        <v>0</v>
      </c>
      <c r="M100" t="s">
        <v>171</v>
      </c>
      <c r="N100" t="str">
        <f t="shared" si="3"/>
        <v>00:48,39</v>
      </c>
    </row>
    <row r="101" spans="1:14" ht="15">
      <c r="A101">
        <v>1</v>
      </c>
      <c r="B101" s="16">
        <v>18</v>
      </c>
      <c r="E101" s="52"/>
      <c r="F101" s="53"/>
      <c r="H101" t="str">
        <f t="shared" si="2"/>
        <v>18</v>
      </c>
      <c r="J101" s="41" t="s">
        <v>158</v>
      </c>
      <c r="K101">
        <v>0</v>
      </c>
      <c r="L101">
        <v>0</v>
      </c>
      <c r="M101" t="s">
        <v>171</v>
      </c>
      <c r="N101" t="str">
        <f t="shared" si="3"/>
        <v>00:48,36</v>
      </c>
    </row>
    <row r="102" spans="1:14" ht="15">
      <c r="A102">
        <v>1</v>
      </c>
      <c r="B102" s="16" t="s">
        <v>65</v>
      </c>
      <c r="E102" s="52"/>
      <c r="F102" s="53"/>
      <c r="H102">
        <f t="shared" si="2"/>
      </c>
      <c r="J102" s="41" t="s">
        <v>159</v>
      </c>
      <c r="K102">
        <v>0</v>
      </c>
      <c r="L102">
        <v>0</v>
      </c>
      <c r="M102" t="s">
        <v>171</v>
      </c>
      <c r="N102" t="str">
        <f t="shared" si="3"/>
        <v>00:48,32</v>
      </c>
    </row>
    <row r="103" spans="1:14" ht="15">
      <c r="A103">
        <v>1</v>
      </c>
      <c r="B103" s="16" t="s">
        <v>65</v>
      </c>
      <c r="E103" s="10"/>
      <c r="F103" s="55"/>
      <c r="H103">
        <f t="shared" si="2"/>
      </c>
      <c r="J103" s="41" t="s">
        <v>160</v>
      </c>
      <c r="K103">
        <v>0</v>
      </c>
      <c r="L103">
        <v>0</v>
      </c>
      <c r="M103" t="s">
        <v>171</v>
      </c>
      <c r="N103" t="str">
        <f t="shared" si="3"/>
        <v>00:48,29</v>
      </c>
    </row>
    <row r="104" spans="1:14" ht="15">
      <c r="A104">
        <v>1</v>
      </c>
      <c r="B104" s="16">
        <v>31.5</v>
      </c>
      <c r="E104" s="44"/>
      <c r="F104" s="48"/>
      <c r="H104" t="str">
        <f t="shared" si="2"/>
        <v>31,5</v>
      </c>
      <c r="J104" s="41" t="s">
        <v>161</v>
      </c>
      <c r="K104">
        <v>0</v>
      </c>
      <c r="L104">
        <v>0</v>
      </c>
      <c r="M104" t="s">
        <v>171</v>
      </c>
      <c r="N104" t="str">
        <f t="shared" si="3"/>
        <v>00:48,25</v>
      </c>
    </row>
    <row r="105" spans="1:14" ht="15">
      <c r="A105">
        <v>1</v>
      </c>
      <c r="B105" s="16">
        <v>26.5</v>
      </c>
      <c r="E105" s="11"/>
      <c r="F105" s="55"/>
      <c r="H105" t="str">
        <f t="shared" si="2"/>
        <v>26,5</v>
      </c>
      <c r="J105" s="41" t="s">
        <v>162</v>
      </c>
      <c r="K105">
        <v>0</v>
      </c>
      <c r="L105">
        <v>0</v>
      </c>
      <c r="M105" t="s">
        <v>171</v>
      </c>
      <c r="N105" t="str">
        <f t="shared" si="3"/>
        <v>00:48,22</v>
      </c>
    </row>
    <row r="106" spans="1:14" ht="15">
      <c r="A106">
        <v>1</v>
      </c>
      <c r="B106" s="41" t="s">
        <v>65</v>
      </c>
      <c r="E106" s="11"/>
      <c r="F106" s="11"/>
      <c r="H106">
        <f t="shared" si="2"/>
      </c>
      <c r="J106" s="41" t="s">
        <v>163</v>
      </c>
      <c r="K106">
        <v>0</v>
      </c>
      <c r="L106">
        <v>0</v>
      </c>
      <c r="M106" t="s">
        <v>171</v>
      </c>
      <c r="N106" t="str">
        <f t="shared" si="3"/>
        <v>00:48,19</v>
      </c>
    </row>
    <row r="107" spans="1:14" ht="15">
      <c r="A107">
        <v>1</v>
      </c>
      <c r="B107" s="41" t="s">
        <v>65</v>
      </c>
      <c r="E107" s="11"/>
      <c r="F107" s="11"/>
      <c r="H107">
        <f t="shared" si="2"/>
      </c>
      <c r="J107" s="41" t="s">
        <v>164</v>
      </c>
      <c r="K107">
        <v>0</v>
      </c>
      <c r="L107">
        <v>0</v>
      </c>
      <c r="M107" t="s">
        <v>171</v>
      </c>
      <c r="N107" t="str">
        <f t="shared" si="3"/>
        <v>00:48,15</v>
      </c>
    </row>
    <row r="108" spans="1:14" ht="15">
      <c r="A108">
        <v>1</v>
      </c>
      <c r="B108" s="42" t="s">
        <v>65</v>
      </c>
      <c r="E108" s="11"/>
      <c r="F108" s="11"/>
      <c r="H108">
        <f t="shared" si="2"/>
      </c>
      <c r="J108" s="41" t="s">
        <v>165</v>
      </c>
      <c r="K108">
        <v>0</v>
      </c>
      <c r="L108">
        <v>0</v>
      </c>
      <c r="M108" t="s">
        <v>171</v>
      </c>
      <c r="N108" t="str">
        <f t="shared" si="3"/>
        <v>00:48,12</v>
      </c>
    </row>
    <row r="109" spans="1:14" ht="15.75" thickBot="1">
      <c r="A109">
        <v>1</v>
      </c>
      <c r="B109" s="42" t="s">
        <v>65</v>
      </c>
      <c r="E109" s="11"/>
      <c r="F109" s="11"/>
      <c r="H109">
        <f t="shared" si="2"/>
      </c>
      <c r="J109" s="41" t="s">
        <v>166</v>
      </c>
      <c r="K109">
        <v>0</v>
      </c>
      <c r="L109">
        <v>0</v>
      </c>
      <c r="M109" t="s">
        <v>171</v>
      </c>
      <c r="N109" t="str">
        <f t="shared" si="3"/>
        <v>00:48,09</v>
      </c>
    </row>
    <row r="110" spans="1:14" ht="15">
      <c r="A110">
        <v>1</v>
      </c>
      <c r="B110" s="71" t="s">
        <v>65</v>
      </c>
      <c r="H110">
        <f t="shared" si="2"/>
      </c>
      <c r="J110" s="41" t="s">
        <v>167</v>
      </c>
      <c r="K110">
        <v>0</v>
      </c>
      <c r="L110">
        <v>0</v>
      </c>
      <c r="M110" t="s">
        <v>171</v>
      </c>
      <c r="N110" t="str">
        <f t="shared" si="3"/>
        <v>00:48,05</v>
      </c>
    </row>
    <row r="111" spans="1:14" ht="15.75" thickBot="1">
      <c r="A111">
        <v>1</v>
      </c>
      <c r="B111" s="34" t="s">
        <v>65</v>
      </c>
      <c r="H111">
        <f t="shared" si="2"/>
      </c>
      <c r="J111" s="41" t="s">
        <v>168</v>
      </c>
      <c r="K111">
        <v>0</v>
      </c>
      <c r="L111">
        <v>0</v>
      </c>
      <c r="M111" t="s">
        <v>171</v>
      </c>
      <c r="N111" t="str">
        <f t="shared" si="3"/>
        <v>00:48,02</v>
      </c>
    </row>
    <row r="112" spans="1:14" ht="15">
      <c r="A112">
        <v>1</v>
      </c>
      <c r="B112" s="24">
        <v>35</v>
      </c>
      <c r="E112" s="2"/>
      <c r="F112" s="2"/>
      <c r="H112" t="str">
        <f t="shared" si="2"/>
        <v>35</v>
      </c>
      <c r="J112" s="41" t="s">
        <v>169</v>
      </c>
      <c r="K112">
        <v>0</v>
      </c>
      <c r="L112">
        <v>0</v>
      </c>
      <c r="M112" t="s">
        <v>171</v>
      </c>
      <c r="N112" t="str">
        <f t="shared" si="3"/>
        <v>00:47,99</v>
      </c>
    </row>
    <row r="113" spans="1:14" ht="15.75" thickBot="1">
      <c r="A113">
        <v>1</v>
      </c>
      <c r="B113" s="16">
        <v>40.5</v>
      </c>
      <c r="E113" s="2"/>
      <c r="F113" s="2"/>
      <c r="H113" t="str">
        <f t="shared" si="2"/>
        <v>40,5</v>
      </c>
      <c r="J113" s="41" t="s">
        <v>170</v>
      </c>
      <c r="K113">
        <v>0</v>
      </c>
      <c r="L113">
        <v>0</v>
      </c>
      <c r="M113" t="s">
        <v>171</v>
      </c>
      <c r="N113" t="str">
        <f t="shared" si="3"/>
        <v>00:47,96</v>
      </c>
    </row>
    <row r="114" spans="1:8" ht="15">
      <c r="A114">
        <v>1</v>
      </c>
      <c r="B114" s="16" t="s">
        <v>65</v>
      </c>
      <c r="E114" s="69"/>
      <c r="F114" s="71"/>
      <c r="H114">
        <f t="shared" si="2"/>
      </c>
    </row>
    <row r="115" spans="1:8" ht="15">
      <c r="A115">
        <v>1</v>
      </c>
      <c r="B115" s="16" t="s">
        <v>65</v>
      </c>
      <c r="E115" s="29"/>
      <c r="F115" s="30"/>
      <c r="H115">
        <f t="shared" si="2"/>
      </c>
    </row>
    <row r="116" spans="1:8" ht="15">
      <c r="A116">
        <v>1</v>
      </c>
      <c r="B116" s="16" t="s">
        <v>65</v>
      </c>
      <c r="E116" s="11"/>
      <c r="F116" s="55"/>
      <c r="H116">
        <f t="shared" si="2"/>
      </c>
    </row>
    <row r="117" spans="1:8" ht="15">
      <c r="A117">
        <v>1</v>
      </c>
      <c r="B117" s="16" t="s">
        <v>65</v>
      </c>
      <c r="E117" s="11"/>
      <c r="F117" s="55"/>
      <c r="H117">
        <f t="shared" si="2"/>
      </c>
    </row>
    <row r="118" spans="1:8" ht="15">
      <c r="A118">
        <v>1</v>
      </c>
      <c r="B118" s="16">
        <v>26.5</v>
      </c>
      <c r="E118" s="11"/>
      <c r="F118" s="11"/>
      <c r="H118" t="str">
        <f t="shared" si="2"/>
        <v>26,5</v>
      </c>
    </row>
    <row r="119" spans="1:8" ht="15">
      <c r="A119">
        <v>1</v>
      </c>
      <c r="B119" s="16" t="s">
        <v>65</v>
      </c>
      <c r="E119" s="11"/>
      <c r="F119" s="11"/>
      <c r="H119">
        <f t="shared" si="2"/>
      </c>
    </row>
    <row r="120" spans="1:8" ht="15">
      <c r="A120">
        <v>1</v>
      </c>
      <c r="B120" s="16">
        <v>25</v>
      </c>
      <c r="E120" s="11"/>
      <c r="F120" s="55"/>
      <c r="H120" t="str">
        <f t="shared" si="2"/>
        <v>25</v>
      </c>
    </row>
    <row r="121" spans="1:8" ht="15">
      <c r="A121">
        <v>1</v>
      </c>
      <c r="B121" s="16">
        <v>34</v>
      </c>
      <c r="E121" s="11"/>
      <c r="F121" s="11"/>
      <c r="H121" t="str">
        <f t="shared" si="2"/>
        <v>34</v>
      </c>
    </row>
    <row r="122" spans="1:8" ht="15">
      <c r="A122">
        <v>1</v>
      </c>
      <c r="B122" s="41" t="s">
        <v>65</v>
      </c>
      <c r="E122" s="11"/>
      <c r="F122" s="11"/>
      <c r="H122">
        <f t="shared" si="2"/>
      </c>
    </row>
    <row r="123" spans="1:8" ht="15">
      <c r="A123">
        <v>1</v>
      </c>
      <c r="B123" s="41" t="s">
        <v>65</v>
      </c>
      <c r="E123" s="11"/>
      <c r="F123" s="11"/>
      <c r="H123">
        <f t="shared" si="2"/>
      </c>
    </row>
    <row r="124" spans="1:8" ht="15">
      <c r="A124">
        <v>1</v>
      </c>
      <c r="B124" s="42" t="s">
        <v>65</v>
      </c>
      <c r="E124" s="11"/>
      <c r="F124" s="11"/>
      <c r="H124">
        <f t="shared" si="2"/>
      </c>
    </row>
    <row r="125" spans="1:8" ht="15.75" thickBot="1">
      <c r="A125">
        <v>1</v>
      </c>
      <c r="B125" s="42" t="s">
        <v>65</v>
      </c>
      <c r="E125" s="11"/>
      <c r="F125" s="11"/>
      <c r="H125">
        <f t="shared" si="2"/>
      </c>
    </row>
    <row r="126" spans="1:8" ht="15">
      <c r="A126">
        <v>1</v>
      </c>
      <c r="B126" s="71" t="s">
        <v>65</v>
      </c>
      <c r="H126">
        <f t="shared" si="2"/>
      </c>
    </row>
    <row r="127" spans="1:8" ht="15.75" thickBot="1">
      <c r="A127">
        <v>1</v>
      </c>
      <c r="B127" s="34" t="s">
        <v>65</v>
      </c>
      <c r="H127">
        <f t="shared" si="2"/>
      </c>
    </row>
    <row r="128" spans="1:8" ht="15">
      <c r="A128">
        <v>1</v>
      </c>
      <c r="B128" s="24">
        <v>50.5</v>
      </c>
      <c r="E128" s="2"/>
      <c r="F128" s="2"/>
      <c r="H128" t="str">
        <f t="shared" si="2"/>
        <v>50,5</v>
      </c>
    </row>
    <row r="129" spans="1:8" ht="15.75" thickBot="1">
      <c r="A129">
        <v>1</v>
      </c>
      <c r="B129" s="16">
        <v>25</v>
      </c>
      <c r="E129" s="2"/>
      <c r="F129" s="2"/>
      <c r="H129" t="str">
        <f t="shared" si="2"/>
        <v>25</v>
      </c>
    </row>
    <row r="130" spans="1:8" ht="15">
      <c r="A130">
        <v>1</v>
      </c>
      <c r="B130" s="16" t="s">
        <v>65</v>
      </c>
      <c r="E130" s="69"/>
      <c r="F130" s="71"/>
      <c r="H130">
        <f t="shared" si="2"/>
      </c>
    </row>
    <row r="131" spans="1:8" ht="15.75" thickBot="1">
      <c r="A131">
        <v>1</v>
      </c>
      <c r="B131" s="16" t="s">
        <v>65</v>
      </c>
      <c r="E131" s="29"/>
      <c r="F131" s="30"/>
      <c r="H131">
        <f t="shared" si="2"/>
      </c>
    </row>
    <row r="132" spans="1:8" ht="15">
      <c r="A132">
        <v>1</v>
      </c>
      <c r="B132" s="16">
        <v>39.5</v>
      </c>
      <c r="E132" s="25"/>
      <c r="F132" s="26"/>
      <c r="H132" t="str">
        <f t="shared" si="2"/>
        <v>39,5</v>
      </c>
    </row>
    <row r="133" spans="1:8" ht="15">
      <c r="A133">
        <v>1</v>
      </c>
      <c r="B133" s="41" t="s">
        <v>65</v>
      </c>
      <c r="E133" s="10"/>
      <c r="F133" s="55"/>
      <c r="H133">
        <f t="shared" si="2"/>
      </c>
    </row>
    <row r="134" spans="1:8" ht="15">
      <c r="A134">
        <v>1</v>
      </c>
      <c r="B134" s="41" t="s">
        <v>65</v>
      </c>
      <c r="E134" s="54"/>
      <c r="F134" s="55"/>
      <c r="H134">
        <f t="shared" si="2"/>
      </c>
    </row>
    <row r="135" spans="1:8" ht="15">
      <c r="A135">
        <v>1</v>
      </c>
      <c r="B135" s="42" t="s">
        <v>65</v>
      </c>
      <c r="E135" s="54"/>
      <c r="F135" s="11"/>
      <c r="H135">
        <f t="shared" si="2"/>
      </c>
    </row>
    <row r="136" spans="1:8" ht="15.75" thickBot="1">
      <c r="A136">
        <v>1</v>
      </c>
      <c r="B136" s="42" t="s">
        <v>65</v>
      </c>
      <c r="E136" s="11"/>
      <c r="F136" s="11"/>
      <c r="H136">
        <f aca="true" t="shared" si="4" ref="H136:H152">SUBSTITUTE(B136,".",",")</f>
      </c>
    </row>
    <row r="137" spans="1:8" ht="15">
      <c r="A137">
        <v>1</v>
      </c>
      <c r="B137" s="71" t="s">
        <v>65</v>
      </c>
      <c r="H137">
        <f t="shared" si="4"/>
      </c>
    </row>
    <row r="138" spans="1:8" ht="15.75" thickBot="1">
      <c r="A138">
        <v>1</v>
      </c>
      <c r="B138" s="34" t="s">
        <v>65</v>
      </c>
      <c r="H138">
        <f t="shared" si="4"/>
      </c>
    </row>
    <row r="139" spans="1:8" ht="15.75" thickBot="1">
      <c r="A139">
        <v>1</v>
      </c>
      <c r="B139" s="24">
        <v>38.5</v>
      </c>
      <c r="E139" s="2"/>
      <c r="F139" s="2"/>
      <c r="H139" t="str">
        <f t="shared" si="4"/>
        <v>38,5</v>
      </c>
    </row>
    <row r="140" spans="1:8" ht="15.75" thickBot="1">
      <c r="A140">
        <v>1</v>
      </c>
      <c r="B140" s="24"/>
      <c r="E140" s="2"/>
      <c r="F140" s="2"/>
      <c r="H140">
        <f t="shared" si="4"/>
      </c>
    </row>
    <row r="141" spans="1:8" ht="15">
      <c r="A141">
        <v>1</v>
      </c>
      <c r="E141" s="69"/>
      <c r="F141" s="71"/>
      <c r="H141">
        <f t="shared" si="4"/>
      </c>
    </row>
    <row r="142" spans="1:8" ht="15">
      <c r="A142">
        <v>1</v>
      </c>
      <c r="E142" s="29"/>
      <c r="F142" s="30"/>
      <c r="H142">
        <f t="shared" si="4"/>
      </c>
    </row>
    <row r="143" spans="1:8" ht="15">
      <c r="A143">
        <v>1</v>
      </c>
      <c r="E143" s="11"/>
      <c r="F143" s="55"/>
      <c r="H143">
        <f t="shared" si="4"/>
      </c>
    </row>
    <row r="144" spans="1:8" ht="15">
      <c r="A144">
        <v>1</v>
      </c>
      <c r="E144" s="11"/>
      <c r="F144" s="55"/>
      <c r="H144">
        <f t="shared" si="4"/>
      </c>
    </row>
    <row r="145" spans="1:8" ht="15">
      <c r="A145">
        <v>1</v>
      </c>
      <c r="H145">
        <f t="shared" si="4"/>
      </c>
    </row>
    <row r="146" spans="1:8" ht="15">
      <c r="A146">
        <v>1</v>
      </c>
      <c r="H146">
        <f t="shared" si="4"/>
      </c>
    </row>
    <row r="147" spans="1:8" ht="15">
      <c r="A147">
        <v>1</v>
      </c>
      <c r="H147">
        <f t="shared" si="4"/>
      </c>
    </row>
    <row r="148" spans="1:8" ht="15">
      <c r="A148">
        <v>1</v>
      </c>
      <c r="H148">
        <f t="shared" si="4"/>
      </c>
    </row>
    <row r="149" spans="1:8" ht="15">
      <c r="A149">
        <v>1</v>
      </c>
      <c r="H149">
        <f t="shared" si="4"/>
      </c>
    </row>
    <row r="150" spans="1:8" ht="15">
      <c r="A150">
        <v>1</v>
      </c>
      <c r="H150">
        <f t="shared" si="4"/>
      </c>
    </row>
    <row r="151" spans="1:8" ht="15">
      <c r="A151">
        <v>1</v>
      </c>
      <c r="H151">
        <f t="shared" si="4"/>
      </c>
    </row>
    <row r="152" spans="1:8" ht="15">
      <c r="A152">
        <v>1</v>
      </c>
      <c r="H152">
        <f t="shared" si="4"/>
      </c>
    </row>
    <row r="153" ht="15">
      <c r="A153">
        <v>1</v>
      </c>
    </row>
    <row r="154" ht="15">
      <c r="A154">
        <v>1</v>
      </c>
    </row>
    <row r="155" ht="15">
      <c r="A155">
        <v>1</v>
      </c>
    </row>
    <row r="156" ht="15">
      <c r="A156">
        <v>1</v>
      </c>
    </row>
    <row r="157" ht="15">
      <c r="A157">
        <v>1</v>
      </c>
    </row>
    <row r="158" ht="15">
      <c r="A158">
        <v>1</v>
      </c>
    </row>
    <row r="159" ht="15">
      <c r="A159">
        <v>1</v>
      </c>
    </row>
    <row r="160" ht="15">
      <c r="A160">
        <v>1</v>
      </c>
    </row>
    <row r="161" ht="15">
      <c r="A161">
        <v>1</v>
      </c>
    </row>
    <row r="162" ht="15">
      <c r="A162">
        <v>1</v>
      </c>
    </row>
    <row r="163" ht="15">
      <c r="A163">
        <v>1</v>
      </c>
    </row>
    <row r="164" ht="15">
      <c r="A164">
        <v>1</v>
      </c>
    </row>
    <row r="165" ht="15">
      <c r="A165">
        <v>1</v>
      </c>
    </row>
    <row r="166" ht="15">
      <c r="A166">
        <v>1</v>
      </c>
    </row>
    <row r="167" ht="15">
      <c r="A167">
        <v>1</v>
      </c>
    </row>
    <row r="168" ht="15">
      <c r="A168">
        <v>1</v>
      </c>
    </row>
    <row r="169" ht="15">
      <c r="A169">
        <v>1</v>
      </c>
    </row>
    <row r="170" ht="15">
      <c r="A170">
        <v>1</v>
      </c>
    </row>
    <row r="171" ht="15">
      <c r="A171">
        <v>1</v>
      </c>
    </row>
    <row r="172" ht="15">
      <c r="A172">
        <v>1</v>
      </c>
    </row>
    <row r="173" ht="15">
      <c r="A173">
        <v>1</v>
      </c>
    </row>
    <row r="174" ht="15">
      <c r="A174">
        <v>1</v>
      </c>
    </row>
    <row r="175" ht="15">
      <c r="A175">
        <v>1</v>
      </c>
    </row>
    <row r="176" ht="15">
      <c r="A176">
        <v>1</v>
      </c>
    </row>
    <row r="177" ht="15">
      <c r="A177">
        <v>1</v>
      </c>
    </row>
    <row r="178" ht="15">
      <c r="A178">
        <v>1</v>
      </c>
    </row>
    <row r="179" ht="15">
      <c r="A179">
        <v>1</v>
      </c>
    </row>
    <row r="180" ht="15">
      <c r="A180">
        <v>1</v>
      </c>
    </row>
    <row r="181" ht="15">
      <c r="A181">
        <v>1</v>
      </c>
    </row>
    <row r="182" ht="15">
      <c r="A182">
        <v>1</v>
      </c>
    </row>
    <row r="183" ht="15">
      <c r="A183">
        <v>1</v>
      </c>
    </row>
    <row r="184" ht="15">
      <c r="A184">
        <v>1</v>
      </c>
    </row>
    <row r="185" ht="15">
      <c r="A185">
        <v>1</v>
      </c>
    </row>
    <row r="186" ht="15">
      <c r="A186">
        <v>1</v>
      </c>
    </row>
    <row r="187" ht="15">
      <c r="A187">
        <v>1</v>
      </c>
    </row>
    <row r="188" ht="15">
      <c r="A188">
        <v>1</v>
      </c>
    </row>
    <row r="189" ht="15">
      <c r="A189">
        <v>1</v>
      </c>
    </row>
    <row r="190" ht="15">
      <c r="A190">
        <v>1</v>
      </c>
    </row>
    <row r="191" ht="15">
      <c r="A191">
        <v>1</v>
      </c>
    </row>
    <row r="192" ht="15">
      <c r="A192">
        <v>1</v>
      </c>
    </row>
    <row r="193" ht="15">
      <c r="A193">
        <v>1</v>
      </c>
    </row>
    <row r="194" ht="15">
      <c r="A194">
        <v>1</v>
      </c>
    </row>
    <row r="195" ht="15">
      <c r="A195">
        <v>1</v>
      </c>
    </row>
    <row r="196" ht="15">
      <c r="A196">
        <v>1</v>
      </c>
    </row>
    <row r="197" ht="15">
      <c r="A197">
        <v>1</v>
      </c>
    </row>
    <row r="198" ht="15">
      <c r="A198">
        <v>1</v>
      </c>
    </row>
    <row r="199" ht="15">
      <c r="A199">
        <v>1</v>
      </c>
    </row>
    <row r="200" ht="15">
      <c r="A200">
        <v>1</v>
      </c>
    </row>
    <row r="201" ht="15">
      <c r="A201">
        <v>1</v>
      </c>
    </row>
    <row r="202" ht="15">
      <c r="A202">
        <v>1</v>
      </c>
    </row>
    <row r="203" ht="15">
      <c r="A203">
        <v>1</v>
      </c>
    </row>
    <row r="204" ht="15">
      <c r="A204">
        <v>1</v>
      </c>
    </row>
    <row r="205" ht="15">
      <c r="A205">
        <v>1</v>
      </c>
    </row>
    <row r="206" ht="15">
      <c r="A206">
        <v>1</v>
      </c>
    </row>
    <row r="207" ht="15">
      <c r="A207">
        <v>1</v>
      </c>
    </row>
    <row r="208" ht="15">
      <c r="A208">
        <v>1</v>
      </c>
    </row>
    <row r="209" ht="15">
      <c r="A209">
        <v>1</v>
      </c>
    </row>
    <row r="210" ht="15">
      <c r="A210">
        <v>1</v>
      </c>
    </row>
    <row r="211" ht="15">
      <c r="A211">
        <v>1</v>
      </c>
    </row>
    <row r="212" ht="15">
      <c r="A212">
        <v>1</v>
      </c>
    </row>
    <row r="213" ht="15">
      <c r="A213">
        <v>1</v>
      </c>
    </row>
    <row r="214" ht="15">
      <c r="A214">
        <v>1</v>
      </c>
    </row>
    <row r="215" ht="15">
      <c r="A215">
        <v>1</v>
      </c>
    </row>
    <row r="216" ht="15">
      <c r="A216">
        <v>1</v>
      </c>
    </row>
    <row r="217" ht="15">
      <c r="A217">
        <v>1</v>
      </c>
    </row>
    <row r="218" ht="15">
      <c r="A218">
        <v>1</v>
      </c>
    </row>
    <row r="219" ht="15">
      <c r="A219">
        <v>1</v>
      </c>
    </row>
    <row r="220" ht="15">
      <c r="A220">
        <v>1</v>
      </c>
    </row>
    <row r="221" ht="15">
      <c r="A221">
        <v>1</v>
      </c>
    </row>
    <row r="222" ht="15">
      <c r="A222">
        <v>1</v>
      </c>
    </row>
    <row r="223" ht="15">
      <c r="A223">
        <v>1</v>
      </c>
    </row>
    <row r="224" ht="15">
      <c r="A224">
        <v>1</v>
      </c>
    </row>
    <row r="225" ht="15">
      <c r="A225">
        <v>1</v>
      </c>
    </row>
    <row r="226" ht="15">
      <c r="A226">
        <v>1</v>
      </c>
    </row>
    <row r="227" ht="15">
      <c r="A227">
        <v>1</v>
      </c>
    </row>
    <row r="228" ht="15">
      <c r="A228">
        <v>1</v>
      </c>
    </row>
    <row r="229" ht="15">
      <c r="A229">
        <v>1</v>
      </c>
    </row>
    <row r="230" ht="15">
      <c r="A230">
        <v>1</v>
      </c>
    </row>
    <row r="231" ht="15">
      <c r="A231">
        <v>1</v>
      </c>
    </row>
    <row r="232" ht="15">
      <c r="A232">
        <v>1</v>
      </c>
    </row>
    <row r="233" ht="15">
      <c r="A233">
        <v>1</v>
      </c>
    </row>
    <row r="234" ht="15">
      <c r="A234">
        <v>1</v>
      </c>
    </row>
    <row r="235" ht="15">
      <c r="A235">
        <v>1</v>
      </c>
    </row>
    <row r="236" ht="15">
      <c r="A236">
        <v>1</v>
      </c>
    </row>
    <row r="237" ht="15">
      <c r="A237">
        <v>1</v>
      </c>
    </row>
    <row r="238" ht="15">
      <c r="A238">
        <v>1</v>
      </c>
    </row>
    <row r="239" ht="15">
      <c r="A239">
        <v>1</v>
      </c>
    </row>
    <row r="240" ht="15">
      <c r="A240">
        <v>1</v>
      </c>
    </row>
    <row r="241" ht="15">
      <c r="A241">
        <v>1</v>
      </c>
    </row>
    <row r="242" ht="15">
      <c r="A242">
        <v>1</v>
      </c>
    </row>
    <row r="243" ht="15">
      <c r="A243">
        <v>1</v>
      </c>
    </row>
    <row r="244" ht="15">
      <c r="A244">
        <v>1</v>
      </c>
    </row>
    <row r="245" ht="15">
      <c r="A245">
        <v>1</v>
      </c>
    </row>
    <row r="246" ht="15">
      <c r="A246">
        <v>1</v>
      </c>
    </row>
    <row r="247" ht="15">
      <c r="A247">
        <v>1</v>
      </c>
    </row>
    <row r="248" ht="15">
      <c r="A248">
        <v>1</v>
      </c>
    </row>
    <row r="249" ht="15">
      <c r="A249">
        <v>1</v>
      </c>
    </row>
    <row r="250" ht="15">
      <c r="A250">
        <v>1</v>
      </c>
    </row>
    <row r="251" ht="15">
      <c r="A251">
        <v>1</v>
      </c>
    </row>
    <row r="252" ht="15">
      <c r="A252">
        <v>1</v>
      </c>
    </row>
    <row r="253" ht="15">
      <c r="A253">
        <v>1</v>
      </c>
    </row>
    <row r="254" ht="15">
      <c r="A254">
        <v>1</v>
      </c>
    </row>
    <row r="255" ht="15">
      <c r="A255">
        <v>1</v>
      </c>
    </row>
    <row r="256" ht="15">
      <c r="A256">
        <v>1</v>
      </c>
    </row>
    <row r="257" ht="15">
      <c r="A257">
        <v>1</v>
      </c>
    </row>
    <row r="258" ht="15">
      <c r="A258">
        <v>1</v>
      </c>
    </row>
    <row r="259" ht="15">
      <c r="A259">
        <v>1</v>
      </c>
    </row>
    <row r="260" ht="15">
      <c r="A260">
        <v>1</v>
      </c>
    </row>
    <row r="261" ht="15">
      <c r="A261">
        <v>1</v>
      </c>
    </row>
    <row r="262" ht="15">
      <c r="A262">
        <v>1</v>
      </c>
    </row>
    <row r="263" ht="15">
      <c r="A263">
        <v>1</v>
      </c>
    </row>
    <row r="264" ht="15">
      <c r="A264">
        <v>1</v>
      </c>
    </row>
    <row r="265" ht="15">
      <c r="A265">
        <v>1</v>
      </c>
    </row>
    <row r="266" ht="15">
      <c r="A266">
        <v>1</v>
      </c>
    </row>
    <row r="267" ht="15">
      <c r="A267">
        <v>1</v>
      </c>
    </row>
    <row r="268" ht="15">
      <c r="A268">
        <v>1</v>
      </c>
    </row>
    <row r="269" ht="15">
      <c r="A269">
        <v>1</v>
      </c>
    </row>
    <row r="270" ht="15">
      <c r="A270">
        <v>1</v>
      </c>
    </row>
    <row r="271" ht="15">
      <c r="A271">
        <v>1</v>
      </c>
    </row>
    <row r="272" ht="15">
      <c r="A272">
        <v>1</v>
      </c>
    </row>
    <row r="273" ht="15">
      <c r="A273">
        <v>1</v>
      </c>
    </row>
    <row r="274" ht="15">
      <c r="A274">
        <v>1</v>
      </c>
    </row>
    <row r="275" ht="15">
      <c r="A275">
        <v>1</v>
      </c>
    </row>
    <row r="276" ht="15">
      <c r="A276">
        <v>1</v>
      </c>
    </row>
    <row r="277" ht="15">
      <c r="A277">
        <v>1</v>
      </c>
    </row>
    <row r="278" ht="15">
      <c r="A278">
        <v>1</v>
      </c>
    </row>
    <row r="279" ht="15">
      <c r="A279">
        <v>1</v>
      </c>
    </row>
    <row r="280" ht="15">
      <c r="A280">
        <v>1</v>
      </c>
    </row>
    <row r="281" ht="15">
      <c r="A281">
        <v>1</v>
      </c>
    </row>
    <row r="282" ht="15">
      <c r="A282">
        <v>1</v>
      </c>
    </row>
    <row r="283" ht="15">
      <c r="A283">
        <v>1</v>
      </c>
    </row>
    <row r="284" ht="15">
      <c r="A284">
        <v>1</v>
      </c>
    </row>
    <row r="285" ht="15">
      <c r="A285">
        <v>1</v>
      </c>
    </row>
    <row r="286" ht="15">
      <c r="A286">
        <v>1</v>
      </c>
    </row>
    <row r="287" ht="15">
      <c r="A287">
        <v>1</v>
      </c>
    </row>
    <row r="288" ht="15">
      <c r="A288">
        <v>1</v>
      </c>
    </row>
    <row r="289" ht="15">
      <c r="A289">
        <v>1</v>
      </c>
    </row>
    <row r="290" ht="15">
      <c r="A290">
        <v>1</v>
      </c>
    </row>
    <row r="291" ht="15">
      <c r="A291">
        <v>1</v>
      </c>
    </row>
    <row r="292" ht="15">
      <c r="A292">
        <v>1</v>
      </c>
    </row>
    <row r="293" ht="15">
      <c r="A293">
        <v>1</v>
      </c>
    </row>
    <row r="294" ht="15">
      <c r="A294">
        <v>1</v>
      </c>
    </row>
    <row r="295" ht="15">
      <c r="A295">
        <v>1</v>
      </c>
    </row>
    <row r="296" ht="15">
      <c r="A296">
        <v>1</v>
      </c>
    </row>
    <row r="297" ht="15">
      <c r="A297">
        <v>1</v>
      </c>
    </row>
    <row r="298" ht="15">
      <c r="A298">
        <v>1</v>
      </c>
    </row>
    <row r="299" ht="15">
      <c r="A299">
        <v>1</v>
      </c>
    </row>
    <row r="300" ht="15">
      <c r="A300">
        <v>1</v>
      </c>
    </row>
    <row r="301" ht="15">
      <c r="A301">
        <v>1</v>
      </c>
    </row>
    <row r="302" ht="15">
      <c r="A302">
        <v>1</v>
      </c>
    </row>
    <row r="303" ht="15">
      <c r="A303">
        <v>1</v>
      </c>
    </row>
    <row r="304" ht="15">
      <c r="A304">
        <v>1</v>
      </c>
    </row>
    <row r="305" ht="15">
      <c r="A305">
        <v>1</v>
      </c>
    </row>
    <row r="306" ht="15">
      <c r="A306">
        <v>1</v>
      </c>
    </row>
    <row r="307" ht="15">
      <c r="A307">
        <v>1</v>
      </c>
    </row>
    <row r="308" ht="15">
      <c r="A308">
        <v>1</v>
      </c>
    </row>
    <row r="309" ht="15">
      <c r="A309">
        <v>1</v>
      </c>
    </row>
    <row r="310" ht="15">
      <c r="A310">
        <v>1</v>
      </c>
    </row>
    <row r="311" ht="15">
      <c r="A311">
        <v>1</v>
      </c>
    </row>
    <row r="312" ht="15">
      <c r="A312">
        <v>1</v>
      </c>
    </row>
    <row r="313" ht="15">
      <c r="A313">
        <v>1</v>
      </c>
    </row>
    <row r="314" ht="15">
      <c r="A314">
        <v>1</v>
      </c>
    </row>
    <row r="315" ht="15">
      <c r="A315">
        <v>1</v>
      </c>
    </row>
    <row r="316" ht="15">
      <c r="A316">
        <v>1</v>
      </c>
    </row>
    <row r="317" ht="15">
      <c r="A317">
        <v>1</v>
      </c>
    </row>
    <row r="318" ht="15">
      <c r="A318">
        <v>1</v>
      </c>
    </row>
    <row r="319" ht="15">
      <c r="A319">
        <v>1</v>
      </c>
    </row>
    <row r="320" ht="15">
      <c r="A320">
        <v>1</v>
      </c>
    </row>
    <row r="321" ht="15">
      <c r="A321">
        <v>1</v>
      </c>
    </row>
    <row r="322" ht="15">
      <c r="A322">
        <v>1</v>
      </c>
    </row>
    <row r="323" ht="15">
      <c r="A323">
        <v>1</v>
      </c>
    </row>
    <row r="324" ht="15">
      <c r="A324">
        <v>1</v>
      </c>
    </row>
    <row r="325" ht="15">
      <c r="A325">
        <v>1</v>
      </c>
    </row>
    <row r="326" ht="15">
      <c r="A326">
        <v>1</v>
      </c>
    </row>
    <row r="327" ht="15">
      <c r="A327">
        <v>1</v>
      </c>
    </row>
    <row r="328" ht="15">
      <c r="A328">
        <v>1</v>
      </c>
    </row>
    <row r="329" ht="15">
      <c r="A329">
        <v>1</v>
      </c>
    </row>
    <row r="330" ht="15">
      <c r="A330">
        <v>1</v>
      </c>
    </row>
    <row r="331" ht="15">
      <c r="A331">
        <v>1</v>
      </c>
    </row>
    <row r="332" ht="15">
      <c r="A332">
        <v>1</v>
      </c>
    </row>
    <row r="333" ht="15">
      <c r="A333">
        <v>1</v>
      </c>
    </row>
    <row r="334" ht="15">
      <c r="A334">
        <v>1</v>
      </c>
    </row>
    <row r="335" ht="15">
      <c r="A335">
        <v>1</v>
      </c>
    </row>
    <row r="336" ht="15">
      <c r="A336">
        <v>1</v>
      </c>
    </row>
    <row r="337" ht="15">
      <c r="A337">
        <v>1</v>
      </c>
    </row>
    <row r="338" ht="15">
      <c r="A338">
        <v>1</v>
      </c>
    </row>
    <row r="339" ht="15">
      <c r="A339">
        <v>1</v>
      </c>
    </row>
    <row r="340" ht="15">
      <c r="A340">
        <v>1</v>
      </c>
    </row>
    <row r="341" ht="15">
      <c r="A341">
        <v>1</v>
      </c>
    </row>
    <row r="342" ht="15">
      <c r="A342">
        <v>1</v>
      </c>
    </row>
    <row r="343" ht="15">
      <c r="A343">
        <v>1</v>
      </c>
    </row>
    <row r="344" ht="15">
      <c r="A344">
        <v>1</v>
      </c>
    </row>
    <row r="345" ht="15">
      <c r="A345">
        <v>1</v>
      </c>
    </row>
    <row r="346" ht="15">
      <c r="A346">
        <v>1</v>
      </c>
    </row>
    <row r="347" ht="15">
      <c r="A347">
        <v>1</v>
      </c>
    </row>
    <row r="348" ht="15">
      <c r="A348">
        <v>1</v>
      </c>
    </row>
    <row r="349" ht="15">
      <c r="A349">
        <v>1</v>
      </c>
    </row>
    <row r="350" ht="15">
      <c r="A350">
        <v>1</v>
      </c>
    </row>
    <row r="351" ht="15">
      <c r="A351">
        <v>1</v>
      </c>
    </row>
    <row r="352" ht="15">
      <c r="A352">
        <v>1</v>
      </c>
    </row>
    <row r="353" ht="15">
      <c r="A353">
        <v>1</v>
      </c>
    </row>
    <row r="354" ht="15">
      <c r="A354">
        <v>1</v>
      </c>
    </row>
    <row r="355" ht="15">
      <c r="A355">
        <v>1</v>
      </c>
    </row>
    <row r="356" ht="15">
      <c r="A356">
        <v>1</v>
      </c>
    </row>
    <row r="357" ht="15">
      <c r="A357">
        <v>1</v>
      </c>
    </row>
    <row r="358" ht="15">
      <c r="A358">
        <v>1</v>
      </c>
    </row>
    <row r="359" ht="15">
      <c r="A359">
        <v>1</v>
      </c>
    </row>
    <row r="360" ht="15">
      <c r="A360">
        <v>1</v>
      </c>
    </row>
    <row r="361" ht="15">
      <c r="A361">
        <v>1</v>
      </c>
    </row>
    <row r="362" ht="15">
      <c r="A362">
        <v>1</v>
      </c>
    </row>
    <row r="363" ht="15">
      <c r="A363">
        <v>1</v>
      </c>
    </row>
    <row r="364" ht="15">
      <c r="A364">
        <v>1</v>
      </c>
    </row>
    <row r="365" ht="15">
      <c r="A365">
        <v>1</v>
      </c>
    </row>
    <row r="366" ht="15">
      <c r="A366">
        <v>1</v>
      </c>
    </row>
    <row r="367" ht="15">
      <c r="A367">
        <v>1</v>
      </c>
    </row>
    <row r="368" ht="15">
      <c r="A368">
        <v>1</v>
      </c>
    </row>
    <row r="369" ht="15">
      <c r="A369">
        <v>1</v>
      </c>
    </row>
    <row r="370" ht="15">
      <c r="A370">
        <v>1</v>
      </c>
    </row>
    <row r="371" ht="15">
      <c r="A371">
        <v>1</v>
      </c>
    </row>
    <row r="372" ht="15">
      <c r="A372">
        <v>1</v>
      </c>
    </row>
    <row r="373" ht="15">
      <c r="A373">
        <v>1</v>
      </c>
    </row>
    <row r="374" ht="15">
      <c r="A374">
        <v>1</v>
      </c>
    </row>
  </sheetData>
  <sheetProtection/>
  <autoFilter ref="A4:D37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Maido Ruusmann</dc:creator>
  <cp:keywords/>
  <dc:description/>
  <cp:lastModifiedBy>Siim Ausmees</cp:lastModifiedBy>
  <cp:lastPrinted>2016-05-27T08:29:46Z</cp:lastPrinted>
  <dcterms:created xsi:type="dcterms:W3CDTF">2012-05-31T06:36:41Z</dcterms:created>
  <dcterms:modified xsi:type="dcterms:W3CDTF">2016-05-31T06:28:33Z</dcterms:modified>
  <cp:category/>
  <cp:version/>
  <cp:contentType/>
  <cp:contentStatus/>
</cp:coreProperties>
</file>